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arding\Desktop\"/>
    </mc:Choice>
  </mc:AlternateContent>
  <xr:revisionPtr revIDLastSave="0" documentId="8_{C92B6EF8-D8C6-4E8F-99D5-54E74512B2FD}" xr6:coauthVersionLast="47" xr6:coauthVersionMax="47" xr10:uidLastSave="{00000000-0000-0000-0000-000000000000}"/>
  <bookViews>
    <workbookView xWindow="28680" yWindow="45" windowWidth="29040" windowHeight="15720" xr2:uid="{00000000-000D-0000-FFFF-FFFF00000000}"/>
  </bookViews>
  <sheets>
    <sheet name="2027" sheetId="1" r:id="rId1"/>
  </sheets>
  <calcPr calcId="191028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N3" i="1"/>
  <c r="C3" i="1"/>
  <c r="B4" i="1" s="1"/>
  <c r="C4" i="1" s="1"/>
  <c r="B5" i="1" s="1"/>
  <c r="C5" i="1" s="1"/>
  <c r="B6" i="1" s="1"/>
  <c r="C6" i="1" s="1"/>
  <c r="B7" i="1" s="1"/>
  <c r="C7" i="1" s="1"/>
  <c r="B8" i="1" s="1"/>
  <c r="C8" i="1" s="1"/>
  <c r="B9" i="1" s="1"/>
  <c r="C9" i="1" s="1"/>
  <c r="B10" i="1" s="1"/>
  <c r="C10" i="1" s="1"/>
  <c r="B11" i="1" s="1"/>
  <c r="C11" i="1" s="1"/>
  <c r="B12" i="1" s="1"/>
  <c r="C12" i="1" s="1"/>
  <c r="B13" i="1" s="1"/>
  <c r="C13" i="1" s="1"/>
  <c r="B14" i="1" s="1"/>
  <c r="C14" i="1" s="1"/>
  <c r="B15" i="1" s="1"/>
  <c r="C15" i="1" s="1"/>
  <c r="B16" i="1" s="1"/>
  <c r="C16" i="1" s="1"/>
  <c r="B17" i="1" s="1"/>
  <c r="C17" i="1" s="1"/>
  <c r="B18" i="1" s="1"/>
  <c r="C18" i="1" s="1"/>
  <c r="B19" i="1" s="1"/>
  <c r="C19" i="1" s="1"/>
  <c r="B20" i="1" s="1"/>
  <c r="C20" i="1" s="1"/>
  <c r="B21" i="1" s="1"/>
  <c r="C21" i="1" s="1"/>
  <c r="B22" i="1" s="1"/>
  <c r="C22" i="1" s="1"/>
  <c r="B23" i="1" s="1"/>
  <c r="C23" i="1" s="1"/>
  <c r="B24" i="1" s="1"/>
  <c r="C24" i="1" s="1"/>
  <c r="B25" i="1" s="1"/>
  <c r="C25" i="1" s="1"/>
  <c r="B26" i="1" s="1"/>
  <c r="C26" i="1" s="1"/>
  <c r="B27" i="1" s="1"/>
  <c r="C27" i="1" s="1"/>
  <c r="B28" i="1" s="1"/>
  <c r="C28" i="1" s="1"/>
  <c r="O4" i="1" l="1"/>
  <c r="N4" i="1"/>
  <c r="N5" i="1" l="1"/>
  <c r="O5" i="1"/>
  <c r="N6" i="1" l="1"/>
  <c r="O6" i="1"/>
  <c r="N7" i="1" l="1"/>
  <c r="O7" i="1"/>
  <c r="N8" i="1" l="1"/>
  <c r="O8" i="1"/>
  <c r="N9" i="1" l="1"/>
  <c r="O9" i="1"/>
  <c r="N10" i="1" l="1"/>
  <c r="O10" i="1"/>
  <c r="O11" i="1" l="1"/>
  <c r="N11" i="1"/>
  <c r="O12" i="1" l="1"/>
  <c r="N12" i="1"/>
  <c r="O13" i="1" l="1"/>
  <c r="N13" i="1"/>
  <c r="O14" i="1" l="1"/>
  <c r="N14" i="1"/>
  <c r="O15" i="1" l="1"/>
  <c r="N15" i="1"/>
  <c r="O16" i="1" l="1"/>
  <c r="N16" i="1"/>
  <c r="O17" i="1" l="1"/>
  <c r="N17" i="1"/>
  <c r="O18" i="1" l="1"/>
  <c r="N18" i="1"/>
  <c r="N19" i="1" l="1"/>
  <c r="O19" i="1"/>
  <c r="N20" i="1" l="1"/>
  <c r="O20" i="1"/>
  <c r="N21" i="1" l="1"/>
  <c r="O21" i="1"/>
  <c r="N22" i="1" l="1"/>
  <c r="O22" i="1"/>
  <c r="N23" i="1" l="1"/>
  <c r="O23" i="1"/>
  <c r="N24" i="1" l="1"/>
  <c r="O24" i="1"/>
  <c r="N25" i="1" l="1"/>
  <c r="O25" i="1"/>
  <c r="N26" i="1" l="1"/>
  <c r="O26" i="1"/>
  <c r="O27" i="1" l="1"/>
  <c r="N27" i="1"/>
  <c r="O28" i="1" l="1"/>
  <c r="N28" i="1"/>
</calcChain>
</file>

<file path=xl/sharedStrings.xml><?xml version="1.0" encoding="utf-8"?>
<sst xmlns="http://schemas.openxmlformats.org/spreadsheetml/2006/main" count="87" uniqueCount="38">
  <si>
    <t>#</t>
  </si>
  <si>
    <t>Pay Period Start Date</t>
  </si>
  <si>
    <t>Pay Period End Date</t>
  </si>
  <si>
    <t>Pay Day</t>
  </si>
  <si>
    <t>FY</t>
  </si>
  <si>
    <t>Comments</t>
  </si>
  <si>
    <t>Cov. Cycle #</t>
  </si>
  <si>
    <t>Regular Medical, Dental, Vision, Metlife &amp; Long Term Care (24)</t>
  </si>
  <si>
    <t>Regular 
OGL (12)</t>
  </si>
  <si>
    <t>X</t>
  </si>
  <si>
    <t>DEDUCTIONS</t>
  </si>
  <si>
    <t>Payroll Elected Parking Permits (8)</t>
  </si>
  <si>
    <t>DEADLINES</t>
  </si>
  <si>
    <t>Approved appointment actions effective in the current pay period</t>
  </si>
  <si>
    <t>All other approved HRS changes effecive on the first day of the pay period</t>
  </si>
  <si>
    <t>FACULTY PAY DAYS</t>
  </si>
  <si>
    <t>Appointed entire Academic Year (20)</t>
  </si>
  <si>
    <t>Appointed Fall semester only</t>
  </si>
  <si>
    <t>Appointed Spring semester only</t>
  </si>
  <si>
    <t>Appointed Summer session</t>
  </si>
  <si>
    <t>Double Deductions for non summer appointed</t>
  </si>
  <si>
    <t>Timecard Approvals Date</t>
  </si>
  <si>
    <t>Timecard Approvals Time</t>
  </si>
  <si>
    <t>Files due to State of KS</t>
  </si>
  <si>
    <t xml:space="preserve">Quarterly
HSA/HRA Employer 
Contribution (4) </t>
  </si>
  <si>
    <t>Subject to change at any time</t>
  </si>
  <si>
    <t>DRAFT</t>
  </si>
  <si>
    <t>X - Summer appointed only</t>
  </si>
  <si>
    <t>X - Non summer appointed only</t>
  </si>
  <si>
    <t>FY 28 Begins</t>
  </si>
  <si>
    <t xml:space="preserve">Spring Appt Begins: 1/11/27            Classwork Begins: 1/19/27                       </t>
  </si>
  <si>
    <t>Spring Appt Ends: 5/15/27     Classwork Ends: 5/14/27</t>
  </si>
  <si>
    <t xml:space="preserve">Fall Appt Begins: 8/09/27        Classwork Begins: 8/16/27                  </t>
  </si>
  <si>
    <t>Fall Appt Ends: 12/18/27           Classwork Ends: 12/17/27</t>
  </si>
  <si>
    <t>Session 1, Session 1&amp;2</t>
  </si>
  <si>
    <t>Session 2, Session 1&amp;2</t>
  </si>
  <si>
    <t>Summer 1: 06/xx-06/xx Summer 2: 06/xx-07/xx  Summer 1&amp;2: 06/xx-07/xx</t>
  </si>
  <si>
    <t>Paycheck #3 - No Insurance Deductions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</si>
</sst>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mm/dd/yy;@"/>
  </numFmts>
  <fonts count="9" x14ac:knownFonts="1">
    <font>
      <sz val="10"/>
      <name val="MS Sans Serif"/>
    </font>
    <font>
      <sz val="8"/>
      <name val="MS Sans Serif"/>
      <family val="2"/>
    </font>
    <font>
      <b/>
      <sz val="1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7C8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3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left" wrapText="1"/>
    </xf>
    <xf numFmtId="0" fontId="5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4" fillId="0" borderId="14" xfId="0" applyFont="1" applyBorder="1"/>
    <xf numFmtId="0" fontId="5" fillId="0" borderId="15" xfId="0" applyFont="1" applyBorder="1" applyAlignment="1">
      <alignment wrapText="1"/>
    </xf>
    <xf numFmtId="0" fontId="5" fillId="0" borderId="15" xfId="0" applyFont="1" applyBorder="1"/>
    <xf numFmtId="0" fontId="2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7" fillId="0" borderId="17" xfId="0" applyFont="1" applyBorder="1" applyAlignment="1">
      <alignment vertical="center" wrapText="1"/>
    </xf>
    <xf numFmtId="0" fontId="4" fillId="0" borderId="18" xfId="0" applyFont="1" applyBorder="1" applyAlignment="1">
      <alignment horizontal="left" wrapText="1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164" fontId="3" fillId="0" borderId="13" xfId="0" applyNumberFormat="1" applyFont="1" applyBorder="1" applyAlignment="1">
      <alignment horizontal="center"/>
    </xf>
    <xf numFmtId="164" fontId="5" fillId="4" borderId="9" xfId="0" applyNumberFormat="1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left"/>
    </xf>
    <xf numFmtId="165" fontId="5" fillId="0" borderId="11" xfId="0" applyNumberFormat="1" applyFont="1" applyBorder="1" applyAlignment="1">
      <alignment horizontal="left"/>
    </xf>
    <xf numFmtId="165" fontId="5" fillId="0" borderId="9" xfId="0" applyNumberFormat="1" applyFont="1" applyBorder="1" applyAlignment="1">
      <alignment horizontal="left"/>
    </xf>
    <xf numFmtId="165" fontId="5" fillId="0" borderId="12" xfId="0" applyNumberFormat="1" applyFont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14" fontId="3" fillId="0" borderId="13" xfId="0" applyNumberFormat="1" applyFont="1" applyBorder="1"/>
    <xf numFmtId="0" fontId="5" fillId="0" borderId="13" xfId="0" applyFont="1" applyBorder="1" applyAlignment="1">
      <alignment vertical="center"/>
    </xf>
    <xf numFmtId="0" fontId="5" fillId="6" borderId="18" xfId="0" applyFont="1" applyFill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65" fontId="5" fillId="0" borderId="16" xfId="0" applyNumberFormat="1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18" fontId="5" fillId="0" borderId="1" xfId="0" applyNumberFormat="1" applyFont="1" applyBorder="1" applyAlignment="1">
      <alignment horizontal="left"/>
    </xf>
    <xf numFmtId="0" fontId="5" fillId="0" borderId="20" xfId="0" applyFont="1" applyBorder="1" applyAlignment="1">
      <alignment horizontal="center" vertical="center"/>
    </xf>
    <xf numFmtId="164" fontId="5" fillId="5" borderId="9" xfId="0" applyNumberFormat="1" applyFont="1" applyFill="1" applyBorder="1" applyAlignment="1">
      <alignment horizontal="center"/>
    </xf>
    <xf numFmtId="164" fontId="5" fillId="5" borderId="12" xfId="0" applyNumberFormat="1" applyFont="1" applyFill="1" applyBorder="1" applyAlignment="1">
      <alignment horizontal="center"/>
    </xf>
    <xf numFmtId="0" fontId="4" fillId="7" borderId="14" xfId="0" applyFont="1" applyFill="1" applyBorder="1" applyAlignment="1">
      <alignment horizontal="left" wrapText="1"/>
    </xf>
    <xf numFmtId="0" fontId="4" fillId="7" borderId="1" xfId="0" applyFont="1" applyFill="1" applyBorder="1" applyAlignment="1">
      <alignment horizontal="left" wrapText="1"/>
    </xf>
    <xf numFmtId="0" fontId="4" fillId="7" borderId="2" xfId="0" applyFont="1" applyFill="1" applyBorder="1" applyAlignment="1">
      <alignment horizontal="left" wrapText="1"/>
    </xf>
    <xf numFmtId="0" fontId="5" fillId="4" borderId="15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wrapText="1"/>
    </xf>
    <xf numFmtId="0" fontId="5" fillId="7" borderId="13" xfId="0" applyFont="1" applyFill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9"/>
  <sheetViews>
    <sheetView tabSelected="1" topLeftCell="A12" zoomScaleNormal="100" workbookViewId="0">
      <selection activeCell="P28" sqref="P28:S28"/>
    </sheetView>
  </sheetViews>
  <sheetFormatPr defaultColWidth="10" defaultRowHeight="15.6" x14ac:dyDescent="0.3"/>
  <cols>
    <col min="1" max="1" width="4" style="1" customWidth="1"/>
    <col min="2" max="2" width="11.21875" style="1" bestFit="1" customWidth="1"/>
    <col min="3" max="4" width="11.6640625" style="1" bestFit="1" customWidth="1"/>
    <col min="5" max="5" width="4.109375" style="6" customWidth="1"/>
    <col min="6" max="6" width="27.33203125" style="1" customWidth="1"/>
    <col min="7" max="7" width="11.6640625" style="1" customWidth="1"/>
    <col min="8" max="8" width="12" style="1" customWidth="1"/>
    <col min="9" max="9" width="11.6640625" style="1" customWidth="1"/>
    <col min="10" max="10" width="12" style="1" customWidth="1"/>
    <col min="11" max="11" width="11.44140625" style="1" customWidth="1"/>
    <col min="12" max="12" width="10.21875" style="1" customWidth="1"/>
    <col min="13" max="13" width="11.6640625" style="1" customWidth="1"/>
    <col min="14" max="14" width="22.33203125" style="2" customWidth="1"/>
    <col min="15" max="15" width="21.88671875" style="1" customWidth="1"/>
    <col min="16" max="16" width="5.88671875" style="2" customWidth="1"/>
    <col min="17" max="17" width="11.5546875" style="2" customWidth="1"/>
    <col min="18" max="18" width="16.77734375" style="1" customWidth="1"/>
    <col min="19" max="19" width="9.33203125" style="1" customWidth="1"/>
    <col min="20" max="20" width="16.88671875" style="1" customWidth="1"/>
    <col min="21" max="16384" width="10" style="1"/>
  </cols>
  <sheetData>
    <row r="1" spans="1:20" ht="47.25" customHeight="1" thickTop="1" x14ac:dyDescent="0.3">
      <c r="A1" s="67" t="s">
        <v>26</v>
      </c>
      <c r="B1" s="68"/>
      <c r="C1" s="68"/>
      <c r="D1" s="68"/>
      <c r="E1" s="69"/>
      <c r="F1" s="21"/>
      <c r="G1" s="70" t="s">
        <v>15</v>
      </c>
      <c r="H1" s="71"/>
      <c r="I1" s="71"/>
      <c r="J1" s="72"/>
      <c r="K1" s="70" t="s">
        <v>12</v>
      </c>
      <c r="L1" s="71"/>
      <c r="M1" s="71"/>
      <c r="N1" s="71"/>
      <c r="O1" s="72"/>
      <c r="P1" s="73" t="s">
        <v>10</v>
      </c>
      <c r="Q1" s="74"/>
      <c r="R1" s="74"/>
      <c r="S1" s="74"/>
      <c r="T1" s="27"/>
    </row>
    <row r="2" spans="1:20" ht="62.4" x14ac:dyDescent="0.3">
      <c r="A2" s="19" t="s">
        <v>0</v>
      </c>
      <c r="B2" s="8" t="s">
        <v>1</v>
      </c>
      <c r="C2" s="8" t="s">
        <v>2</v>
      </c>
      <c r="D2" s="9" t="s">
        <v>3</v>
      </c>
      <c r="E2" s="20" t="s">
        <v>4</v>
      </c>
      <c r="F2" s="22" t="s">
        <v>5</v>
      </c>
      <c r="G2" s="17" t="s">
        <v>16</v>
      </c>
      <c r="H2" s="8" t="s">
        <v>17</v>
      </c>
      <c r="I2" s="8" t="s">
        <v>18</v>
      </c>
      <c r="J2" s="11" t="s">
        <v>19</v>
      </c>
      <c r="K2" s="54" t="s">
        <v>21</v>
      </c>
      <c r="L2" s="55" t="s">
        <v>22</v>
      </c>
      <c r="M2" s="56" t="s">
        <v>23</v>
      </c>
      <c r="N2" s="8" t="s">
        <v>13</v>
      </c>
      <c r="O2" s="11" t="s">
        <v>14</v>
      </c>
      <c r="P2" s="10" t="s">
        <v>6</v>
      </c>
      <c r="Q2" s="8" t="s">
        <v>11</v>
      </c>
      <c r="R2" s="8" t="s">
        <v>7</v>
      </c>
      <c r="S2" s="8" t="s">
        <v>8</v>
      </c>
      <c r="T2" s="28" t="s">
        <v>24</v>
      </c>
    </row>
    <row r="3" spans="1:20" ht="27.6" customHeight="1" x14ac:dyDescent="0.3">
      <c r="A3" s="12">
        <v>1</v>
      </c>
      <c r="B3" s="38">
        <v>46376</v>
      </c>
      <c r="C3" s="38">
        <f>B3+13</f>
        <v>46389</v>
      </c>
      <c r="D3" s="38">
        <v>46402</v>
      </c>
      <c r="E3" s="37">
        <v>27</v>
      </c>
      <c r="F3" s="23"/>
      <c r="G3" s="57">
        <v>11</v>
      </c>
      <c r="H3" s="4"/>
      <c r="I3" s="4"/>
      <c r="J3" s="13"/>
      <c r="K3" s="46">
        <v>46391</v>
      </c>
      <c r="L3" s="50">
        <v>0.5</v>
      </c>
      <c r="M3" s="38">
        <v>46394</v>
      </c>
      <c r="N3" s="38">
        <f>B3+5</f>
        <v>46381</v>
      </c>
      <c r="O3" s="40">
        <f>B3+9</f>
        <v>46385</v>
      </c>
      <c r="P3" s="12">
        <v>1</v>
      </c>
      <c r="Q3" s="3"/>
      <c r="R3" s="4" t="s">
        <v>9</v>
      </c>
      <c r="S3" s="5"/>
      <c r="T3" s="29" t="s">
        <v>9</v>
      </c>
    </row>
    <row r="4" spans="1:20" ht="27.6" customHeight="1" x14ac:dyDescent="0.3">
      <c r="A4" s="12">
        <v>2</v>
      </c>
      <c r="B4" s="38">
        <f>C3+1</f>
        <v>46390</v>
      </c>
      <c r="C4" s="38">
        <f t="shared" ref="C4:C28" si="0">B4+13</f>
        <v>46403</v>
      </c>
      <c r="D4" s="38">
        <v>46416</v>
      </c>
      <c r="E4" s="37">
        <v>27</v>
      </c>
      <c r="F4" s="23" t="s">
        <v>30</v>
      </c>
      <c r="G4" s="58">
        <v>12</v>
      </c>
      <c r="H4" s="4"/>
      <c r="I4" s="59">
        <v>1</v>
      </c>
      <c r="J4" s="13"/>
      <c r="K4" s="46">
        <v>45676</v>
      </c>
      <c r="L4" s="50">
        <v>0.35416666666666669</v>
      </c>
      <c r="M4" s="38">
        <v>46408</v>
      </c>
      <c r="N4" s="38">
        <f t="shared" ref="N4:N28" si="1">B4+5</f>
        <v>46395</v>
      </c>
      <c r="O4" s="40">
        <f t="shared" ref="O4:O28" si="2">B4+9</f>
        <v>46399</v>
      </c>
      <c r="P4" s="12">
        <v>2</v>
      </c>
      <c r="Q4" s="4"/>
      <c r="R4" s="4" t="s">
        <v>9</v>
      </c>
      <c r="S4" s="4" t="s">
        <v>9</v>
      </c>
      <c r="T4" s="30"/>
    </row>
    <row r="5" spans="1:20" ht="25.2" customHeight="1" x14ac:dyDescent="0.3">
      <c r="A5" s="12">
        <v>3</v>
      </c>
      <c r="B5" s="38">
        <f t="shared" ref="B5:B28" si="3">C4+1</f>
        <v>46404</v>
      </c>
      <c r="C5" s="38">
        <f t="shared" si="0"/>
        <v>46417</v>
      </c>
      <c r="D5" s="38">
        <v>46430</v>
      </c>
      <c r="E5" s="37">
        <v>27</v>
      </c>
      <c r="F5" s="23"/>
      <c r="G5" s="58">
        <v>13</v>
      </c>
      <c r="H5" s="51"/>
      <c r="I5" s="59">
        <v>2</v>
      </c>
      <c r="J5" s="13"/>
      <c r="K5" s="46"/>
      <c r="L5" s="50"/>
      <c r="M5" s="38"/>
      <c r="N5" s="38">
        <f t="shared" si="1"/>
        <v>46409</v>
      </c>
      <c r="O5" s="40">
        <f t="shared" si="2"/>
        <v>46413</v>
      </c>
      <c r="P5" s="12">
        <v>3</v>
      </c>
      <c r="Q5" s="4" t="s">
        <v>9</v>
      </c>
      <c r="R5" s="4" t="s">
        <v>9</v>
      </c>
      <c r="S5" s="4"/>
      <c r="T5" s="31"/>
    </row>
    <row r="6" spans="1:20" ht="27.6" customHeight="1" x14ac:dyDescent="0.3">
      <c r="A6" s="12">
        <v>4</v>
      </c>
      <c r="B6" s="38">
        <f t="shared" si="3"/>
        <v>46418</v>
      </c>
      <c r="C6" s="38">
        <f t="shared" si="0"/>
        <v>46431</v>
      </c>
      <c r="D6" s="38">
        <v>46444</v>
      </c>
      <c r="E6" s="37">
        <v>27</v>
      </c>
      <c r="F6" s="24"/>
      <c r="G6" s="58">
        <v>14</v>
      </c>
      <c r="H6" s="51"/>
      <c r="I6" s="59">
        <v>3</v>
      </c>
      <c r="J6" s="13"/>
      <c r="K6" s="46"/>
      <c r="L6" s="47"/>
      <c r="M6" s="38"/>
      <c r="N6" s="38">
        <f t="shared" si="1"/>
        <v>46423</v>
      </c>
      <c r="O6" s="40">
        <f t="shared" si="2"/>
        <v>46427</v>
      </c>
      <c r="P6" s="12">
        <v>4</v>
      </c>
      <c r="Q6" s="4"/>
      <c r="R6" s="7" t="s">
        <v>9</v>
      </c>
      <c r="S6" s="7" t="s">
        <v>9</v>
      </c>
      <c r="T6" s="30"/>
    </row>
    <row r="7" spans="1:20" ht="27.6" customHeight="1" x14ac:dyDescent="0.3">
      <c r="A7" s="12">
        <v>5</v>
      </c>
      <c r="B7" s="38">
        <f t="shared" si="3"/>
        <v>46432</v>
      </c>
      <c r="C7" s="38">
        <f t="shared" si="0"/>
        <v>46445</v>
      </c>
      <c r="D7" s="38">
        <v>46458</v>
      </c>
      <c r="E7" s="37">
        <v>27</v>
      </c>
      <c r="F7" s="24"/>
      <c r="G7" s="58">
        <v>15</v>
      </c>
      <c r="H7" s="51"/>
      <c r="I7" s="59">
        <v>4</v>
      </c>
      <c r="J7" s="13"/>
      <c r="K7" s="46"/>
      <c r="L7" s="47"/>
      <c r="M7" s="38"/>
      <c r="N7" s="38">
        <f t="shared" si="1"/>
        <v>46437</v>
      </c>
      <c r="O7" s="40">
        <f t="shared" si="2"/>
        <v>46441</v>
      </c>
      <c r="P7" s="12">
        <v>5</v>
      </c>
      <c r="Q7" s="4" t="s">
        <v>9</v>
      </c>
      <c r="R7" s="7" t="s">
        <v>9</v>
      </c>
      <c r="S7" s="7"/>
      <c r="T7" s="29"/>
    </row>
    <row r="8" spans="1:20" ht="27.6" customHeight="1" x14ac:dyDescent="0.3">
      <c r="A8" s="12">
        <v>6</v>
      </c>
      <c r="B8" s="38">
        <f t="shared" si="3"/>
        <v>46446</v>
      </c>
      <c r="C8" s="38">
        <f t="shared" si="0"/>
        <v>46459</v>
      </c>
      <c r="D8" s="38">
        <v>46472</v>
      </c>
      <c r="E8" s="37">
        <v>27</v>
      </c>
      <c r="F8" s="24"/>
      <c r="G8" s="58">
        <v>16</v>
      </c>
      <c r="H8" s="51"/>
      <c r="I8" s="59">
        <v>5</v>
      </c>
      <c r="J8" s="13"/>
      <c r="K8" s="46"/>
      <c r="L8" s="47"/>
      <c r="M8" s="38"/>
      <c r="N8" s="38">
        <f t="shared" si="1"/>
        <v>46451</v>
      </c>
      <c r="O8" s="40">
        <f t="shared" si="2"/>
        <v>46455</v>
      </c>
      <c r="P8" s="12">
        <v>6</v>
      </c>
      <c r="Q8" s="4"/>
      <c r="R8" s="7" t="s">
        <v>9</v>
      </c>
      <c r="S8" s="7" t="s">
        <v>9</v>
      </c>
      <c r="T8" s="29"/>
    </row>
    <row r="9" spans="1:20" ht="27.6" customHeight="1" x14ac:dyDescent="0.3">
      <c r="A9" s="12">
        <v>7</v>
      </c>
      <c r="B9" s="38">
        <f t="shared" si="3"/>
        <v>46460</v>
      </c>
      <c r="C9" s="38">
        <f t="shared" si="0"/>
        <v>46473</v>
      </c>
      <c r="D9" s="38">
        <v>46486</v>
      </c>
      <c r="E9" s="37">
        <v>27</v>
      </c>
      <c r="F9" s="24"/>
      <c r="G9" s="58">
        <v>17</v>
      </c>
      <c r="H9" s="51"/>
      <c r="I9" s="59">
        <v>6</v>
      </c>
      <c r="J9" s="13"/>
      <c r="K9" s="46"/>
      <c r="L9" s="47"/>
      <c r="M9" s="38"/>
      <c r="N9" s="38">
        <f t="shared" si="1"/>
        <v>46465</v>
      </c>
      <c r="O9" s="40">
        <f t="shared" si="2"/>
        <v>46469</v>
      </c>
      <c r="P9" s="12">
        <v>7</v>
      </c>
      <c r="Q9" s="4" t="s">
        <v>9</v>
      </c>
      <c r="R9" s="7" t="s">
        <v>9</v>
      </c>
      <c r="S9" s="7"/>
      <c r="T9" s="29"/>
    </row>
    <row r="10" spans="1:20" ht="27.6" customHeight="1" x14ac:dyDescent="0.3">
      <c r="A10" s="12">
        <v>8</v>
      </c>
      <c r="B10" s="38">
        <f t="shared" si="3"/>
        <v>46474</v>
      </c>
      <c r="C10" s="38">
        <f t="shared" si="0"/>
        <v>46487</v>
      </c>
      <c r="D10" s="38">
        <v>46500</v>
      </c>
      <c r="E10" s="37">
        <v>27</v>
      </c>
      <c r="F10" s="24"/>
      <c r="G10" s="58">
        <v>18</v>
      </c>
      <c r="H10" s="51"/>
      <c r="I10" s="59">
        <v>7</v>
      </c>
      <c r="J10" s="13"/>
      <c r="K10" s="46"/>
      <c r="L10" s="47"/>
      <c r="M10" s="38"/>
      <c r="N10" s="38">
        <f t="shared" si="1"/>
        <v>46479</v>
      </c>
      <c r="O10" s="40">
        <f t="shared" si="2"/>
        <v>46483</v>
      </c>
      <c r="P10" s="12">
        <v>8</v>
      </c>
      <c r="Q10" s="4"/>
      <c r="R10" s="7" t="s">
        <v>9</v>
      </c>
      <c r="S10" s="7" t="s">
        <v>9</v>
      </c>
      <c r="T10" s="29" t="s">
        <v>9</v>
      </c>
    </row>
    <row r="11" spans="1:20" ht="27.6" customHeight="1" x14ac:dyDescent="0.3">
      <c r="A11" s="12">
        <v>9</v>
      </c>
      <c r="B11" s="38">
        <f t="shared" si="3"/>
        <v>46488</v>
      </c>
      <c r="C11" s="38">
        <f t="shared" si="0"/>
        <v>46501</v>
      </c>
      <c r="D11" s="38">
        <v>46514</v>
      </c>
      <c r="E11" s="37">
        <v>27</v>
      </c>
      <c r="F11" s="24"/>
      <c r="G11" s="58">
        <v>19</v>
      </c>
      <c r="H11" s="51"/>
      <c r="I11" s="59">
        <v>8</v>
      </c>
      <c r="J11" s="13"/>
      <c r="K11" s="46"/>
      <c r="L11" s="47"/>
      <c r="M11" s="38"/>
      <c r="N11" s="38">
        <f t="shared" si="1"/>
        <v>46493</v>
      </c>
      <c r="O11" s="40">
        <f t="shared" si="2"/>
        <v>46497</v>
      </c>
      <c r="P11" s="12">
        <v>9</v>
      </c>
      <c r="Q11" s="4" t="s">
        <v>9</v>
      </c>
      <c r="R11" s="7" t="s">
        <v>9</v>
      </c>
      <c r="S11" s="7"/>
      <c r="T11" s="30"/>
    </row>
    <row r="12" spans="1:20" ht="27.6" customHeight="1" x14ac:dyDescent="0.3">
      <c r="A12" s="12">
        <v>10</v>
      </c>
      <c r="B12" s="38">
        <f t="shared" si="3"/>
        <v>46502</v>
      </c>
      <c r="C12" s="38">
        <f t="shared" si="0"/>
        <v>46515</v>
      </c>
      <c r="D12" s="38">
        <v>46528</v>
      </c>
      <c r="E12" s="37">
        <v>27</v>
      </c>
      <c r="F12" s="24"/>
      <c r="G12" s="58">
        <v>20</v>
      </c>
      <c r="H12" s="51"/>
      <c r="I12" s="59">
        <v>9</v>
      </c>
      <c r="J12" s="13"/>
      <c r="K12" s="46"/>
      <c r="L12" s="47"/>
      <c r="M12" s="38"/>
      <c r="N12" s="38">
        <f t="shared" si="1"/>
        <v>46507</v>
      </c>
      <c r="O12" s="40">
        <f t="shared" si="2"/>
        <v>46511</v>
      </c>
      <c r="P12" s="12">
        <v>10</v>
      </c>
      <c r="Q12" s="4"/>
      <c r="R12" s="7" t="s">
        <v>9</v>
      </c>
      <c r="S12" s="7" t="s">
        <v>9</v>
      </c>
      <c r="T12" s="29"/>
    </row>
    <row r="13" spans="1:20" ht="27.6" customHeight="1" x14ac:dyDescent="0.3">
      <c r="A13" s="12">
        <v>11</v>
      </c>
      <c r="B13" s="38">
        <f t="shared" si="3"/>
        <v>46516</v>
      </c>
      <c r="C13" s="38">
        <f t="shared" si="0"/>
        <v>46529</v>
      </c>
      <c r="D13" s="38">
        <v>46542</v>
      </c>
      <c r="E13" s="37">
        <v>27</v>
      </c>
      <c r="F13" s="23" t="s">
        <v>31</v>
      </c>
      <c r="G13" s="42"/>
      <c r="H13" s="51"/>
      <c r="I13" s="4"/>
      <c r="J13" s="13"/>
      <c r="K13" s="46"/>
      <c r="L13" s="47"/>
      <c r="M13" s="38"/>
      <c r="N13" s="38">
        <f t="shared" si="1"/>
        <v>46521</v>
      </c>
      <c r="O13" s="40">
        <f t="shared" si="2"/>
        <v>46525</v>
      </c>
      <c r="P13" s="12">
        <v>11</v>
      </c>
      <c r="Q13" s="3"/>
      <c r="R13" s="4" t="s">
        <v>9</v>
      </c>
      <c r="S13" s="4"/>
      <c r="T13" s="30"/>
    </row>
    <row r="14" spans="1:20" ht="43.2" x14ac:dyDescent="0.3">
      <c r="A14" s="12">
        <v>12</v>
      </c>
      <c r="B14" s="38">
        <f t="shared" si="3"/>
        <v>46530</v>
      </c>
      <c r="C14" s="38">
        <f t="shared" si="0"/>
        <v>46543</v>
      </c>
      <c r="D14" s="38">
        <v>46556</v>
      </c>
      <c r="E14" s="37">
        <v>27</v>
      </c>
      <c r="F14" s="65" t="s">
        <v>36</v>
      </c>
      <c r="G14" s="42"/>
      <c r="H14" s="4"/>
      <c r="I14" s="4"/>
      <c r="J14" s="64" t="s">
        <v>34</v>
      </c>
      <c r="K14" s="46"/>
      <c r="L14" s="47"/>
      <c r="M14" s="38"/>
      <c r="N14" s="38">
        <f t="shared" si="1"/>
        <v>46535</v>
      </c>
      <c r="O14" s="40">
        <f t="shared" si="2"/>
        <v>46539</v>
      </c>
      <c r="P14" s="12">
        <v>12</v>
      </c>
      <c r="Q14" s="3"/>
      <c r="R14" s="4" t="s">
        <v>9</v>
      </c>
      <c r="S14" s="4" t="s">
        <v>9</v>
      </c>
      <c r="T14" s="30"/>
    </row>
    <row r="15" spans="1:20" ht="27.6" customHeight="1" x14ac:dyDescent="0.3">
      <c r="A15" s="12">
        <v>13</v>
      </c>
      <c r="B15" s="38">
        <f t="shared" si="3"/>
        <v>46544</v>
      </c>
      <c r="C15" s="38">
        <f t="shared" si="0"/>
        <v>46557</v>
      </c>
      <c r="D15" s="38">
        <v>46570</v>
      </c>
      <c r="E15" s="37">
        <v>27</v>
      </c>
      <c r="F15" s="24"/>
      <c r="G15" s="42"/>
      <c r="H15" s="4"/>
      <c r="I15" s="4"/>
      <c r="J15" s="64" t="s">
        <v>34</v>
      </c>
      <c r="K15" s="46"/>
      <c r="L15" s="47"/>
      <c r="M15" s="38"/>
      <c r="N15" s="38">
        <f t="shared" si="1"/>
        <v>46549</v>
      </c>
      <c r="O15" s="40">
        <f t="shared" si="2"/>
        <v>46553</v>
      </c>
      <c r="P15" s="12">
        <v>13</v>
      </c>
      <c r="Q15" s="3"/>
      <c r="R15" s="4" t="s">
        <v>9</v>
      </c>
      <c r="S15" s="4"/>
      <c r="T15" s="45" t="s">
        <v>27</v>
      </c>
    </row>
    <row r="16" spans="1:20" ht="30.75" customHeight="1" x14ac:dyDescent="0.3">
      <c r="A16" s="12">
        <v>14</v>
      </c>
      <c r="B16" s="38">
        <f t="shared" si="3"/>
        <v>46558</v>
      </c>
      <c r="C16" s="38">
        <f t="shared" si="0"/>
        <v>46571</v>
      </c>
      <c r="D16" s="38">
        <v>46584</v>
      </c>
      <c r="E16" s="52">
        <v>28</v>
      </c>
      <c r="F16" s="25" t="s">
        <v>29</v>
      </c>
      <c r="G16" s="42"/>
      <c r="H16" s="4"/>
      <c r="I16" s="4"/>
      <c r="J16" s="64" t="s">
        <v>35</v>
      </c>
      <c r="K16" s="46"/>
      <c r="L16" s="47"/>
      <c r="M16" s="38"/>
      <c r="N16" s="38">
        <f t="shared" si="1"/>
        <v>46563</v>
      </c>
      <c r="O16" s="40">
        <f t="shared" si="2"/>
        <v>46567</v>
      </c>
      <c r="P16" s="12">
        <v>14</v>
      </c>
      <c r="Q16" s="3"/>
      <c r="R16" s="4" t="s">
        <v>9</v>
      </c>
      <c r="S16" s="4" t="s">
        <v>9</v>
      </c>
      <c r="T16" s="30"/>
    </row>
    <row r="17" spans="1:20" ht="27" customHeight="1" x14ac:dyDescent="0.3">
      <c r="A17" s="12">
        <v>15</v>
      </c>
      <c r="B17" s="38">
        <f t="shared" si="3"/>
        <v>46572</v>
      </c>
      <c r="C17" s="38">
        <f t="shared" si="0"/>
        <v>46585</v>
      </c>
      <c r="D17" s="38">
        <v>46598</v>
      </c>
      <c r="E17" s="52">
        <v>28</v>
      </c>
      <c r="F17" s="24"/>
      <c r="G17" s="42"/>
      <c r="H17" s="4"/>
      <c r="I17" s="4"/>
      <c r="J17" s="64" t="s">
        <v>35</v>
      </c>
      <c r="K17" s="46"/>
      <c r="L17" s="47"/>
      <c r="M17" s="38"/>
      <c r="N17" s="38">
        <f t="shared" si="1"/>
        <v>46577</v>
      </c>
      <c r="O17" s="40">
        <f t="shared" si="2"/>
        <v>46581</v>
      </c>
      <c r="P17" s="76" t="s">
        <v>37</v>
      </c>
      <c r="Q17" s="77"/>
      <c r="R17" s="77"/>
      <c r="S17" s="77"/>
      <c r="T17" s="30"/>
    </row>
    <row r="18" spans="1:20" ht="27" customHeight="1" x14ac:dyDescent="0.3">
      <c r="A18" s="12">
        <v>16</v>
      </c>
      <c r="B18" s="38">
        <f t="shared" si="3"/>
        <v>46586</v>
      </c>
      <c r="C18" s="38">
        <f t="shared" si="0"/>
        <v>46599</v>
      </c>
      <c r="D18" s="38">
        <v>46612</v>
      </c>
      <c r="E18" s="52">
        <v>28</v>
      </c>
      <c r="F18" s="24"/>
      <c r="G18" s="42"/>
      <c r="H18" s="4"/>
      <c r="I18" s="4"/>
      <c r="J18" s="13"/>
      <c r="K18" s="46"/>
      <c r="L18" s="47"/>
      <c r="M18" s="38"/>
      <c r="N18" s="38">
        <f t="shared" si="1"/>
        <v>46591</v>
      </c>
      <c r="O18" s="40">
        <f t="shared" si="2"/>
        <v>46595</v>
      </c>
      <c r="P18" s="12">
        <v>15</v>
      </c>
      <c r="Q18" s="3"/>
      <c r="R18" s="4" t="s">
        <v>9</v>
      </c>
      <c r="S18" s="4"/>
      <c r="T18" s="30"/>
    </row>
    <row r="19" spans="1:20" ht="27" customHeight="1" x14ac:dyDescent="0.3">
      <c r="A19" s="12">
        <v>17</v>
      </c>
      <c r="B19" s="38">
        <f t="shared" si="3"/>
        <v>46600</v>
      </c>
      <c r="C19" s="38">
        <f t="shared" si="0"/>
        <v>46613</v>
      </c>
      <c r="D19" s="38">
        <v>46626</v>
      </c>
      <c r="E19" s="52">
        <v>28</v>
      </c>
      <c r="F19" s="23" t="s">
        <v>32</v>
      </c>
      <c r="G19" s="60">
        <v>1</v>
      </c>
      <c r="H19" s="61">
        <v>1</v>
      </c>
      <c r="I19" s="4"/>
      <c r="J19" s="13"/>
      <c r="K19" s="46"/>
      <c r="L19" s="47"/>
      <c r="M19" s="38"/>
      <c r="N19" s="38">
        <f t="shared" si="1"/>
        <v>46605</v>
      </c>
      <c r="O19" s="40">
        <f t="shared" si="2"/>
        <v>46609</v>
      </c>
      <c r="P19" s="12">
        <v>16</v>
      </c>
      <c r="Q19" s="3"/>
      <c r="R19" s="4" t="s">
        <v>9</v>
      </c>
      <c r="S19" s="4" t="s">
        <v>9</v>
      </c>
      <c r="T19" s="30"/>
    </row>
    <row r="20" spans="1:20" ht="28.8" x14ac:dyDescent="0.3">
      <c r="A20" s="12">
        <v>18</v>
      </c>
      <c r="B20" s="38">
        <f t="shared" si="3"/>
        <v>46614</v>
      </c>
      <c r="C20" s="38">
        <f t="shared" si="0"/>
        <v>46627</v>
      </c>
      <c r="D20" s="38">
        <v>46640</v>
      </c>
      <c r="E20" s="52">
        <v>28</v>
      </c>
      <c r="F20" s="23"/>
      <c r="G20" s="60">
        <v>2</v>
      </c>
      <c r="H20" s="61">
        <v>2</v>
      </c>
      <c r="I20" s="4"/>
      <c r="J20" s="13"/>
      <c r="K20" s="46"/>
      <c r="L20" s="47"/>
      <c r="M20" s="38"/>
      <c r="N20" s="38">
        <f t="shared" si="1"/>
        <v>46619</v>
      </c>
      <c r="O20" s="40">
        <f t="shared" si="2"/>
        <v>46623</v>
      </c>
      <c r="P20" s="12">
        <v>17</v>
      </c>
      <c r="Q20" s="4" t="s">
        <v>9</v>
      </c>
      <c r="R20" s="4" t="s">
        <v>9</v>
      </c>
      <c r="S20" s="4"/>
      <c r="T20" s="45" t="s">
        <v>28</v>
      </c>
    </row>
    <row r="21" spans="1:20" ht="27" customHeight="1" x14ac:dyDescent="0.3">
      <c r="A21" s="12">
        <v>19</v>
      </c>
      <c r="B21" s="38">
        <f t="shared" si="3"/>
        <v>46628</v>
      </c>
      <c r="C21" s="38">
        <f t="shared" si="0"/>
        <v>46641</v>
      </c>
      <c r="D21" s="38">
        <v>46654</v>
      </c>
      <c r="E21" s="52">
        <v>28</v>
      </c>
      <c r="F21" s="24"/>
      <c r="G21" s="60">
        <v>3</v>
      </c>
      <c r="H21" s="61">
        <v>3</v>
      </c>
      <c r="I21" s="4"/>
      <c r="J21" s="13"/>
      <c r="K21" s="46"/>
      <c r="L21" s="47"/>
      <c r="M21" s="38"/>
      <c r="N21" s="38">
        <f t="shared" si="1"/>
        <v>46633</v>
      </c>
      <c r="O21" s="40">
        <f t="shared" si="2"/>
        <v>46637</v>
      </c>
      <c r="P21" s="12">
        <v>18</v>
      </c>
      <c r="Q21" s="4"/>
      <c r="R21" s="4" t="s">
        <v>9</v>
      </c>
      <c r="S21" s="4" t="s">
        <v>9</v>
      </c>
      <c r="T21" s="30"/>
    </row>
    <row r="22" spans="1:20" ht="27" customHeight="1" x14ac:dyDescent="0.3">
      <c r="A22" s="12">
        <v>20</v>
      </c>
      <c r="B22" s="38">
        <f t="shared" si="3"/>
        <v>46642</v>
      </c>
      <c r="C22" s="38">
        <f t="shared" si="0"/>
        <v>46655</v>
      </c>
      <c r="D22" s="38">
        <v>46668</v>
      </c>
      <c r="E22" s="52">
        <v>28</v>
      </c>
      <c r="F22" s="24"/>
      <c r="G22" s="60">
        <v>4</v>
      </c>
      <c r="H22" s="61">
        <v>4</v>
      </c>
      <c r="I22" s="4"/>
      <c r="J22" s="13"/>
      <c r="K22" s="46"/>
      <c r="L22" s="47"/>
      <c r="M22" s="38"/>
      <c r="N22" s="38">
        <f t="shared" si="1"/>
        <v>46647</v>
      </c>
      <c r="O22" s="40">
        <f t="shared" si="2"/>
        <v>46651</v>
      </c>
      <c r="P22" s="12">
        <v>19</v>
      </c>
      <c r="Q22" s="4" t="s">
        <v>9</v>
      </c>
      <c r="R22" s="4" t="s">
        <v>9</v>
      </c>
      <c r="S22" s="5"/>
      <c r="T22" s="29" t="s">
        <v>9</v>
      </c>
    </row>
    <row r="23" spans="1:20" ht="27" customHeight="1" x14ac:dyDescent="0.3">
      <c r="A23" s="12">
        <v>21</v>
      </c>
      <c r="B23" s="38">
        <f t="shared" si="3"/>
        <v>46656</v>
      </c>
      <c r="C23" s="38">
        <f t="shared" si="0"/>
        <v>46669</v>
      </c>
      <c r="D23" s="38">
        <v>46682</v>
      </c>
      <c r="E23" s="52">
        <v>28</v>
      </c>
      <c r="F23" s="24"/>
      <c r="G23" s="60">
        <v>5</v>
      </c>
      <c r="H23" s="61">
        <v>5</v>
      </c>
      <c r="I23" s="4"/>
      <c r="J23" s="13"/>
      <c r="K23" s="46"/>
      <c r="L23" s="47"/>
      <c r="M23" s="38"/>
      <c r="N23" s="38">
        <f t="shared" si="1"/>
        <v>46661</v>
      </c>
      <c r="O23" s="40">
        <f t="shared" si="2"/>
        <v>46665</v>
      </c>
      <c r="P23" s="12">
        <v>20</v>
      </c>
      <c r="Q23" s="4"/>
      <c r="R23" s="4" t="s">
        <v>9</v>
      </c>
      <c r="S23" s="4" t="s">
        <v>9</v>
      </c>
      <c r="T23" s="30"/>
    </row>
    <row r="24" spans="1:20" ht="27" customHeight="1" x14ac:dyDescent="0.3">
      <c r="A24" s="12">
        <v>22</v>
      </c>
      <c r="B24" s="38">
        <f t="shared" si="3"/>
        <v>46670</v>
      </c>
      <c r="C24" s="38">
        <f t="shared" si="0"/>
        <v>46683</v>
      </c>
      <c r="D24" s="38">
        <v>46696</v>
      </c>
      <c r="E24" s="52">
        <v>28</v>
      </c>
      <c r="F24" s="24"/>
      <c r="G24" s="60">
        <v>6</v>
      </c>
      <c r="H24" s="61">
        <v>6</v>
      </c>
      <c r="I24" s="4"/>
      <c r="J24" s="13"/>
      <c r="K24" s="46"/>
      <c r="L24" s="47"/>
      <c r="M24" s="38"/>
      <c r="N24" s="38">
        <f t="shared" si="1"/>
        <v>46675</v>
      </c>
      <c r="O24" s="40">
        <f t="shared" si="2"/>
        <v>46679</v>
      </c>
      <c r="P24" s="14">
        <v>21</v>
      </c>
      <c r="Q24" s="4" t="s">
        <v>9</v>
      </c>
      <c r="R24" s="4" t="s">
        <v>9</v>
      </c>
      <c r="S24" s="5"/>
      <c r="T24" s="30"/>
    </row>
    <row r="25" spans="1:20" ht="27" customHeight="1" x14ac:dyDescent="0.3">
      <c r="A25" s="12">
        <v>23</v>
      </c>
      <c r="B25" s="38">
        <f t="shared" si="3"/>
        <v>46684</v>
      </c>
      <c r="C25" s="38">
        <f t="shared" si="0"/>
        <v>46697</v>
      </c>
      <c r="D25" s="38">
        <v>46710</v>
      </c>
      <c r="E25" s="52">
        <v>28</v>
      </c>
      <c r="F25" s="24"/>
      <c r="G25" s="60">
        <v>7</v>
      </c>
      <c r="H25" s="61">
        <v>7</v>
      </c>
      <c r="I25" s="4"/>
      <c r="J25" s="13"/>
      <c r="K25" s="46"/>
      <c r="L25" s="47"/>
      <c r="M25" s="38"/>
      <c r="N25" s="38">
        <f t="shared" si="1"/>
        <v>46689</v>
      </c>
      <c r="O25" s="40">
        <f t="shared" si="2"/>
        <v>46693</v>
      </c>
      <c r="P25" s="14">
        <v>22</v>
      </c>
      <c r="Q25" s="4"/>
      <c r="R25" s="4" t="s">
        <v>9</v>
      </c>
      <c r="S25" s="4" t="s">
        <v>9</v>
      </c>
      <c r="T25" s="32"/>
    </row>
    <row r="26" spans="1:20" ht="27" customHeight="1" x14ac:dyDescent="0.3">
      <c r="A26" s="12">
        <v>24</v>
      </c>
      <c r="B26" s="38">
        <f t="shared" si="3"/>
        <v>46698</v>
      </c>
      <c r="C26" s="38">
        <f t="shared" si="0"/>
        <v>46711</v>
      </c>
      <c r="D26" s="38">
        <v>46724</v>
      </c>
      <c r="E26" s="52">
        <v>28</v>
      </c>
      <c r="F26" s="24"/>
      <c r="G26" s="60">
        <v>8</v>
      </c>
      <c r="H26" s="61">
        <v>8</v>
      </c>
      <c r="I26" s="4"/>
      <c r="J26" s="13"/>
      <c r="K26" s="46"/>
      <c r="L26" s="47"/>
      <c r="M26" s="38"/>
      <c r="N26" s="38">
        <f t="shared" si="1"/>
        <v>46703</v>
      </c>
      <c r="O26" s="40">
        <f t="shared" si="2"/>
        <v>46707</v>
      </c>
      <c r="P26" s="12">
        <v>23</v>
      </c>
      <c r="Q26" s="4" t="s">
        <v>9</v>
      </c>
      <c r="R26" s="4" t="s">
        <v>9</v>
      </c>
      <c r="S26" s="4"/>
      <c r="T26" s="30"/>
    </row>
    <row r="27" spans="1:20" ht="27" customHeight="1" x14ac:dyDescent="0.3">
      <c r="A27" s="12">
        <v>25</v>
      </c>
      <c r="B27" s="38">
        <f t="shared" si="3"/>
        <v>46712</v>
      </c>
      <c r="C27" s="38">
        <f t="shared" si="0"/>
        <v>46725</v>
      </c>
      <c r="D27" s="38">
        <v>46738</v>
      </c>
      <c r="E27" s="52">
        <v>28</v>
      </c>
      <c r="F27" s="24"/>
      <c r="G27" s="60">
        <v>9</v>
      </c>
      <c r="H27" s="61">
        <v>9</v>
      </c>
      <c r="I27" s="4"/>
      <c r="J27" s="13"/>
      <c r="K27" s="46"/>
      <c r="L27" s="47"/>
      <c r="M27" s="38"/>
      <c r="N27" s="38">
        <f t="shared" si="1"/>
        <v>46717</v>
      </c>
      <c r="O27" s="40">
        <f t="shared" si="2"/>
        <v>46721</v>
      </c>
      <c r="P27" s="12">
        <v>24</v>
      </c>
      <c r="Q27" s="4"/>
      <c r="R27" s="4" t="s">
        <v>9</v>
      </c>
      <c r="S27" s="4" t="s">
        <v>9</v>
      </c>
      <c r="T27" s="30"/>
    </row>
    <row r="28" spans="1:20" ht="27" customHeight="1" thickBot="1" x14ac:dyDescent="0.35">
      <c r="A28" s="15">
        <v>26</v>
      </c>
      <c r="B28" s="38">
        <f t="shared" si="3"/>
        <v>46726</v>
      </c>
      <c r="C28" s="38">
        <f t="shared" si="0"/>
        <v>46739</v>
      </c>
      <c r="D28" s="39">
        <v>46751</v>
      </c>
      <c r="E28" s="53">
        <v>28</v>
      </c>
      <c r="F28" s="26" t="s">
        <v>33</v>
      </c>
      <c r="G28" s="62">
        <v>10</v>
      </c>
      <c r="H28" s="63">
        <v>10</v>
      </c>
      <c r="I28" s="16"/>
      <c r="J28" s="18"/>
      <c r="K28" s="48"/>
      <c r="L28" s="49"/>
      <c r="M28" s="39"/>
      <c r="N28" s="39">
        <f t="shared" si="1"/>
        <v>46731</v>
      </c>
      <c r="O28" s="41">
        <f t="shared" si="2"/>
        <v>46735</v>
      </c>
      <c r="P28" s="76" t="s">
        <v>37</v>
      </c>
      <c r="Q28" s="77"/>
      <c r="R28" s="77"/>
      <c r="S28" s="77"/>
      <c r="T28" s="33"/>
    </row>
    <row r="29" spans="1:20" ht="31.2" customHeight="1" thickTop="1" x14ac:dyDescent="0.3">
      <c r="A29" s="35"/>
      <c r="B29" s="43"/>
      <c r="C29" s="43"/>
      <c r="D29" s="43"/>
      <c r="E29" s="36"/>
      <c r="F29" s="35"/>
      <c r="G29" s="35"/>
      <c r="H29" s="35"/>
      <c r="I29" s="35"/>
      <c r="J29" s="35"/>
      <c r="K29" s="66" t="s">
        <v>25</v>
      </c>
      <c r="L29" s="66"/>
      <c r="M29" s="66"/>
      <c r="N29" s="34"/>
      <c r="O29" s="35"/>
      <c r="P29" s="44"/>
      <c r="Q29" s="44"/>
      <c r="R29" s="75" t="s">
        <v>20</v>
      </c>
      <c r="S29" s="75"/>
      <c r="T29" s="35"/>
    </row>
  </sheetData>
  <mergeCells count="8">
    <mergeCell ref="K29:M29"/>
    <mergeCell ref="A1:E1"/>
    <mergeCell ref="K1:O1"/>
    <mergeCell ref="G1:J1"/>
    <mergeCell ref="P1:S1"/>
    <mergeCell ref="R29:S29"/>
    <mergeCell ref="P17:S17"/>
    <mergeCell ref="P28:S28"/>
  </mergeCells>
  <phoneticPr fontId="1" type="noConversion"/>
  <printOptions horizontalCentered="1" gridLines="1" gridLinesSet="0"/>
  <pageMargins left="0.25" right="0.25" top="0.6" bottom="0.5" header="0.25" footer="0.25"/>
  <pageSetup scale="53" orientation="landscape" horizontalDpi="4294967293" r:id="rId1"/>
  <headerFooter differentOddEven="1" alignWithMargins="0">
    <oddHeader xml:space="preserve">&amp;L&amp;"MS Sans Serif,Bold"&amp;18Payroll Calendar - 2027&amp;"MS Sans Serif,Regular"&amp;10
&amp;C&amp;"MS Sans Serif,Bold"&amp;18
</oddHeader>
    <oddFooter>&amp;CAs of 09/25/25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6038312383BB468D3C9B2E72CCCD8B" ma:contentTypeVersion="4" ma:contentTypeDescription="Create a new document." ma:contentTypeScope="" ma:versionID="eaca30ecd45ca4808c14610de25545a7">
  <xsd:schema xmlns:xsd="http://www.w3.org/2001/XMLSchema" xmlns:xs="http://www.w3.org/2001/XMLSchema" xmlns:p="http://schemas.microsoft.com/office/2006/metadata/properties" xmlns:ns2="1a0c1519-fc60-4af2-bed3-b47ddab413e4" targetNamespace="http://schemas.microsoft.com/office/2006/metadata/properties" ma:root="true" ma:fieldsID="4943e9a0c794db8502a170a7a35f5153" ns2:_="">
    <xsd:import namespace="1a0c1519-fc60-4af2-bed3-b47ddab413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c1519-fc60-4af2-bed3-b47ddab413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8359F2-79DD-46B0-B89D-EECBAC910BC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CCBE84E-6337-4E60-89DA-4529A23868D3}">
  <ds:schemaRefs>
    <ds:schemaRef ds:uri="1a0c1519-fc60-4af2-bed3-b47ddab413e4"/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6671C6A-098C-4B48-A32A-9E2565B65A5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73E0446-101F-41B8-8970-07D124EAE3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0c1519-fc60-4af2-bed3-b47ddab413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Diane M. Letner</dc:creator>
  <cp:keywords/>
  <dc:description/>
  <cp:lastModifiedBy>Jordan Harding</cp:lastModifiedBy>
  <cp:revision/>
  <cp:lastPrinted>2025-09-25T18:32:00Z</cp:lastPrinted>
  <dcterms:created xsi:type="dcterms:W3CDTF">1999-05-20T15:05:38Z</dcterms:created>
  <dcterms:modified xsi:type="dcterms:W3CDTF">2025-10-31T15:35:56Z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Megan Whitney</vt:lpwstr>
  </property>
  <property fmtid="{D5CDD505-2E9C-101B-9397-08002B2CF9AE}" pid="3" name="Order">
    <vt:lpwstr>638800.000000000</vt:lpwstr>
  </property>
  <property fmtid="{D5CDD505-2E9C-101B-9397-08002B2CF9AE}" pid="4" name="display_urn:schemas-microsoft-com:office:office#Author">
    <vt:lpwstr>Megan Whitney</vt:lpwstr>
  </property>
  <property fmtid="{D5CDD505-2E9C-101B-9397-08002B2CF9AE}" pid="5" name="ContentTypeId">
    <vt:lpwstr>0x010100BD6038312383BB468D3C9B2E72CCCD8B</vt:lpwstr>
  </property>
  <property fmtid="{D5CDD505-2E9C-101B-9397-08002B2CF9AE}" pid="6" name="MediaServiceImageTags">
    <vt:lpwstr/>
  </property>
</Properties>
</file>