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pittsburgstate-my.sharepoint.com/personal/mgoedeke_pittstate_edu/Documents/2023 Appendices for AOL report/"/>
    </mc:Choice>
  </mc:AlternateContent>
  <xr:revisionPtr revIDLastSave="6" documentId="8_{69A01D70-E921-4245-A976-0EB1EFEB1E26}" xr6:coauthVersionLast="47" xr6:coauthVersionMax="47" xr10:uidLastSave="{BF3B26C5-31A5-4D6A-ABA5-E3AEB7977FE8}"/>
  <bookViews>
    <workbookView xWindow="-16320" yWindow="-5700" windowWidth="16440" windowHeight="28320" firstSheet="2" activeTab="4" xr2:uid="{00000000-000D-0000-FFFF-FFFF00000000}"/>
  </bookViews>
  <sheets>
    <sheet name="Rubric" sheetId="100" r:id="rId1"/>
    <sheet name="Summary" sheetId="109" r:id="rId2"/>
    <sheet name="Fall_2021_Section 1" sheetId="108" r:id="rId3"/>
    <sheet name="Fall_2021_Section 2" sheetId="107" r:id="rId4"/>
    <sheet name="Fall_2021_Section 3" sheetId="99" r:id="rId5"/>
    <sheet name="Report &amp; Recommendations" sheetId="2" state="hidden" r:id="rId6"/>
  </sheets>
  <definedNames>
    <definedName name="_xlnm._FilterDatabase" localSheetId="5" hidden="1">'Report &amp; Recommendations'!#REF!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9" i="107" l="1"/>
  <c r="A84" i="108"/>
  <c r="A86" i="107"/>
  <c r="H65" i="108"/>
  <c r="H69" i="108" s="1"/>
  <c r="H66" i="108"/>
  <c r="H67" i="108"/>
  <c r="H68" i="108"/>
  <c r="C78" i="107"/>
  <c r="C70" i="107"/>
  <c r="D41" i="99"/>
  <c r="E41" i="99"/>
  <c r="F41" i="99"/>
  <c r="G41" i="99"/>
  <c r="C41" i="99"/>
  <c r="G70" i="107"/>
  <c r="F70" i="107"/>
  <c r="E70" i="107"/>
  <c r="D70" i="107"/>
  <c r="D42" i="99"/>
  <c r="E42" i="99"/>
  <c r="F42" i="99"/>
  <c r="G42" i="99"/>
  <c r="C42" i="99"/>
  <c r="D71" i="107"/>
  <c r="E71" i="107"/>
  <c r="F71" i="107"/>
  <c r="G71" i="107"/>
  <c r="C71" i="107"/>
  <c r="G69" i="107"/>
  <c r="F69" i="107"/>
  <c r="E69" i="107"/>
  <c r="D69" i="107"/>
  <c r="C69" i="107"/>
  <c r="G68" i="107"/>
  <c r="F68" i="107"/>
  <c r="E68" i="107"/>
  <c r="D68" i="107"/>
  <c r="C68" i="107"/>
  <c r="F40" i="99"/>
  <c r="F39" i="99"/>
  <c r="F43" i="99" s="1"/>
  <c r="E40" i="99"/>
  <c r="E47" i="99" s="1"/>
  <c r="E39" i="99"/>
  <c r="E43" i="99" s="1"/>
  <c r="G40" i="99"/>
  <c r="D40" i="99"/>
  <c r="C40" i="99"/>
  <c r="G39" i="99"/>
  <c r="G43" i="99" s="1"/>
  <c r="G47" i="99" s="1"/>
  <c r="D39" i="99"/>
  <c r="D43" i="99" s="1"/>
  <c r="D49" i="99" s="1"/>
  <c r="H49" i="99" s="1"/>
  <c r="C39" i="99"/>
  <c r="C43" i="99" s="1"/>
  <c r="C47" i="99" s="1"/>
  <c r="D46" i="99"/>
  <c r="D47" i="99"/>
  <c r="G46" i="99"/>
  <c r="G49" i="99"/>
  <c r="F46" i="99"/>
  <c r="F49" i="99"/>
  <c r="F47" i="99"/>
  <c r="E49" i="99"/>
  <c r="E46" i="99"/>
  <c r="C49" i="99"/>
  <c r="H47" i="99" l="1"/>
  <c r="C46" i="99"/>
  <c r="H46" i="99" s="1"/>
  <c r="F4" i="109"/>
  <c r="C7" i="109"/>
  <c r="C6" i="109"/>
  <c r="C11" i="109" s="1"/>
  <c r="E72" i="107"/>
  <c r="E76" i="107" s="1"/>
  <c r="F72" i="107"/>
  <c r="F76" i="107" s="1"/>
  <c r="D72" i="107"/>
  <c r="D78" i="107" s="1"/>
  <c r="G72" i="107"/>
  <c r="G75" i="107" s="1"/>
  <c r="C72" i="107"/>
  <c r="C48" i="99"/>
  <c r="G48" i="99"/>
  <c r="G50" i="99" s="1"/>
  <c r="F48" i="99"/>
  <c r="F50" i="99" s="1"/>
  <c r="E48" i="99"/>
  <c r="E50" i="99" s="1"/>
  <c r="D48" i="99"/>
  <c r="D50" i="99" s="1"/>
  <c r="F6" i="109" l="1"/>
  <c r="F5" i="109"/>
  <c r="D6" i="109"/>
  <c r="F7" i="109"/>
  <c r="C4" i="109"/>
  <c r="D7" i="109"/>
  <c r="E4" i="109"/>
  <c r="B5" i="109"/>
  <c r="B6" i="109"/>
  <c r="E5" i="109"/>
  <c r="E6" i="109"/>
  <c r="B7" i="109"/>
  <c r="B4" i="109"/>
  <c r="C5" i="109"/>
  <c r="D5" i="109"/>
  <c r="E7" i="109"/>
  <c r="D4" i="109"/>
  <c r="E78" i="107"/>
  <c r="E77" i="107"/>
  <c r="E75" i="107"/>
  <c r="F75" i="107"/>
  <c r="F78" i="107"/>
  <c r="F77" i="107"/>
  <c r="G77" i="107"/>
  <c r="G76" i="107"/>
  <c r="G78" i="107"/>
  <c r="D77" i="107"/>
  <c r="D75" i="107"/>
  <c r="D76" i="107"/>
  <c r="C76" i="107"/>
  <c r="C75" i="107"/>
  <c r="C77" i="107"/>
  <c r="H48" i="99"/>
  <c r="H50" i="99" s="1"/>
  <c r="C50" i="99"/>
  <c r="E11" i="109" l="1"/>
  <c r="D11" i="109"/>
  <c r="B11" i="109"/>
  <c r="F11" i="109"/>
  <c r="E79" i="107"/>
  <c r="F79" i="107"/>
  <c r="G79" i="107"/>
  <c r="D79" i="107"/>
  <c r="H77" i="107"/>
  <c r="H78" i="107"/>
  <c r="H76" i="107"/>
  <c r="C79" i="107"/>
  <c r="H75" i="107"/>
  <c r="H79" i="107" l="1"/>
</calcChain>
</file>

<file path=xl/sharedStrings.xml><?xml version="1.0" encoding="utf-8"?>
<sst xmlns="http://schemas.openxmlformats.org/spreadsheetml/2006/main" count="902" uniqueCount="88">
  <si>
    <t>Fails to meet expectations</t>
  </si>
  <si>
    <t>Meets expectations</t>
  </si>
  <si>
    <t>Exceeds expectations</t>
  </si>
  <si>
    <r>
      <t xml:space="preserve">Focus:
</t>
    </r>
    <r>
      <rPr>
        <sz val="10"/>
        <color indexed="8"/>
        <rFont val="Arial"/>
        <family val="2"/>
      </rPr>
      <t>The main purpose is clear. All parts of the paper are clearly related to the main purpose. Thesis, topic sentences, and forecasting statements are used effectively.</t>
    </r>
  </si>
  <si>
    <t>Outline not apparent, paragraph structure weak, lack of transitions</t>
  </si>
  <si>
    <t>Outline apparent, paragraphs support outline, effective transitions</t>
  </si>
  <si>
    <t>Strong outline and paragraph structure, skillful use of transitions</t>
  </si>
  <si>
    <r>
      <t xml:space="preserve">Development: 
</t>
    </r>
    <r>
      <rPr>
        <sz val="10"/>
        <color indexed="8"/>
        <rFont val="Arial"/>
        <family val="2"/>
      </rPr>
      <t>Evidence and reasoning are entirely appropriate to the audience and purpose and are richly developed.</t>
    </r>
  </si>
  <si>
    <t>No evidence of research and/or thought, points not well- supported</t>
  </si>
  <si>
    <t>Evidence of research and/or thought, points supported with credible evidence</t>
  </si>
  <si>
    <t>Substantial research and/or thought apparent, well-supported points</t>
  </si>
  <si>
    <r>
      <t xml:space="preserve">Organization:
</t>
    </r>
    <r>
      <rPr>
        <sz val="10"/>
        <color indexed="8"/>
        <rFont val="Arial"/>
        <family val="2"/>
      </rPr>
      <t>The sequence of ideas supports development of the main idea; transitions and other features are used to reinforce organization</t>
    </r>
  </si>
  <si>
    <t>Multiple grammar, spelling, typographical problems</t>
  </si>
  <si>
    <t>Minimal/minor grammar, spelling, typographical problems, no fatal errors.</t>
  </si>
  <si>
    <t>No grammar, spelling, typographical problems</t>
  </si>
  <si>
    <r>
      <t xml:space="preserve">Style:
</t>
    </r>
    <r>
      <rPr>
        <sz val="10"/>
        <color indexed="8"/>
        <rFont val="Arial"/>
        <family val="2"/>
      </rPr>
      <t>Sentences are clear, effective, and coherent; vocabulary is broad. Tone, word choice, and syntax are appropriate for the paper’s audience and purpose.</t>
    </r>
  </si>
  <si>
    <t>Wordy, passive writing style; major point not clear</t>
  </si>
  <si>
    <t>Concise, generally active writing style; point is clear</t>
  </si>
  <si>
    <t>Concise, active, engaged writing style; point is right up front and developed in discussion</t>
  </si>
  <si>
    <r>
      <t xml:space="preserve">Language Use and Mechanics:
</t>
    </r>
    <r>
      <rPr>
        <sz val="10"/>
        <color indexed="8"/>
        <rFont val="Arial"/>
        <family val="2"/>
      </rPr>
      <t>The paper is nearly free of errors of spelling, grammar, punctuation, word choice, and formatting.</t>
    </r>
    <r>
      <rPr>
        <b/>
        <sz val="12"/>
        <color indexed="8"/>
        <rFont val="Arial"/>
        <family val="2"/>
      </rPr>
      <t xml:space="preserve">
</t>
    </r>
  </si>
  <si>
    <t>AOL Assessment Report</t>
  </si>
  <si>
    <t>Instructor:</t>
  </si>
  <si>
    <t>Lunde</t>
  </si>
  <si>
    <t>Course:</t>
  </si>
  <si>
    <t>MKTG 330: Principles</t>
  </si>
  <si>
    <t>Section</t>
  </si>
  <si>
    <t>Written Communication</t>
  </si>
  <si>
    <t>Students will show proficiency in written communication.</t>
  </si>
  <si>
    <t>Fall 2021</t>
  </si>
  <si>
    <t>Major</t>
  </si>
  <si>
    <t>Name</t>
  </si>
  <si>
    <t>Focus</t>
  </si>
  <si>
    <t>Development</t>
  </si>
  <si>
    <t>Organization</t>
  </si>
  <si>
    <t>Style</t>
  </si>
  <si>
    <t>Language Use &amp; Mechanics</t>
  </si>
  <si>
    <t>Met</t>
  </si>
  <si>
    <t>Exceeds</t>
  </si>
  <si>
    <t>Does not Meet</t>
  </si>
  <si>
    <t>Withdrew/Incomplete</t>
  </si>
  <si>
    <t>Total</t>
  </si>
  <si>
    <t>OVERALL</t>
  </si>
  <si>
    <t>% Exceeds</t>
  </si>
  <si>
    <t>% Met</t>
  </si>
  <si>
    <t>% Does not Meet</t>
  </si>
  <si>
    <t>%Withdrew/Incomplete</t>
  </si>
  <si>
    <t>Maceli</t>
  </si>
  <si>
    <t>Does not meet</t>
  </si>
  <si>
    <t>%Does not Meet</t>
  </si>
  <si>
    <t>Teaching Improvements - Your Sections</t>
  </si>
  <si>
    <t>Bramhandkar</t>
  </si>
  <si>
    <t>Comments:</t>
  </si>
  <si>
    <t>Conser</t>
  </si>
  <si>
    <t>Question</t>
  </si>
  <si>
    <t>Eckrich</t>
  </si>
  <si>
    <t>What, if any, pedagogical changes or adjustments did you make in your course section(s) this semester in responseto the outcomes of a previouse learning assessment?</t>
  </si>
  <si>
    <t>Ellis</t>
  </si>
  <si>
    <t>This change was made in repsonse to:</t>
  </si>
  <si>
    <t>Erickson</t>
  </si>
  <si>
    <t>Do your SLO assessment results this semester indicate that the change or adjustment described above was successful (i.e. did student learning improve in your sections of this course as a result of this change)?</t>
  </si>
  <si>
    <t>Gasser</t>
  </si>
  <si>
    <t>In response to your SLO assessment results for this semester, what pedagogical change(s) or adjustments do you plan to make to improve student learning in your sections(s) of this course in the future?</t>
  </si>
  <si>
    <t>Linton</t>
  </si>
  <si>
    <t>In response to your SLO assessment resutls for this semester, what changes do you plan to make, if any, to improve the assessment process or mechanism in your sections of this course in the future?</t>
  </si>
  <si>
    <t>Livingston</t>
  </si>
  <si>
    <t>Course Improvements - Recommendations for All Course Sections</t>
  </si>
  <si>
    <t>Macy</t>
  </si>
  <si>
    <t>Mittermeyer</t>
  </si>
  <si>
    <t>In response to your SLO assessment outcomes for this semester, what (if any) substantive course changes (i.e. course description, required content, objectives, etc.) do you recommend for improving student learning in all sections of this course?</t>
  </si>
  <si>
    <t>Movassaghi</t>
  </si>
  <si>
    <t>In response to this semester's assessment outcomes, what changes do you recommend, if any, for improving the assessmment mechanism, process or rubric in all sections of this course?</t>
  </si>
  <si>
    <t>Rosenthal</t>
  </si>
  <si>
    <t>Seaquest</t>
  </si>
  <si>
    <t>Zaman</t>
  </si>
  <si>
    <t>Zheng</t>
  </si>
  <si>
    <t>SLO Assessment Results</t>
  </si>
  <si>
    <t>Yes</t>
  </si>
  <si>
    <t>EBI Survey Results</t>
  </si>
  <si>
    <t>No</t>
  </si>
  <si>
    <t>None</t>
  </si>
  <si>
    <t>ETS MFT results</t>
  </si>
  <si>
    <t>NA</t>
  </si>
  <si>
    <t>See comments</t>
  </si>
  <si>
    <t>Other (please specify)</t>
  </si>
  <si>
    <t>All 3 Sections</t>
  </si>
  <si>
    <t>Communication Assessment</t>
  </si>
  <si>
    <t>Fall 2022</t>
  </si>
  <si>
    <t>Student Data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</si>
</sst>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10"/>
      <name val="Arial"/>
      <family val="2"/>
    </font>
    <font>
      <sz val="12"/>
      <name val="Arial"/>
      <family val="2"/>
    </font>
    <font>
      <i/>
      <sz val="14"/>
      <color indexed="8"/>
      <name val="Calibri"/>
      <family val="2"/>
    </font>
    <font>
      <sz val="10"/>
      <color indexed="8"/>
      <name val="Arial"/>
      <family val="2"/>
    </font>
    <font>
      <sz val="10"/>
      <name val="Arial"/>
      <family val="2"/>
    </font>
    <font>
      <b/>
      <sz val="12"/>
      <color indexed="8"/>
      <name val="Arial"/>
      <family val="2"/>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2"/>
      <color rgb="FFFF0000"/>
      <name val="Calibri"/>
      <family val="2"/>
      <scheme val="minor"/>
    </font>
    <font>
      <b/>
      <u/>
      <sz val="11"/>
      <color theme="1"/>
      <name val="Calibri"/>
      <family val="2"/>
      <scheme val="minor"/>
    </font>
    <font>
      <sz val="14"/>
      <color rgb="FFC00000"/>
      <name val="Calibri"/>
      <family val="2"/>
      <scheme val="minor"/>
    </font>
    <font>
      <b/>
      <sz val="11"/>
      <name val="Calibri"/>
      <family val="2"/>
      <scheme val="minor"/>
    </font>
    <font>
      <sz val="12"/>
      <color theme="1"/>
      <name val="Calibri"/>
      <family val="2"/>
      <scheme val="minor"/>
    </font>
    <font>
      <sz val="11"/>
      <name val="Calibri"/>
      <family val="2"/>
      <scheme val="minor"/>
    </font>
    <font>
      <b/>
      <u/>
      <sz val="14"/>
      <color theme="1"/>
      <name val="Calibri"/>
      <family val="2"/>
      <scheme val="minor"/>
    </font>
    <font>
      <b/>
      <u/>
      <sz val="11"/>
      <color theme="1"/>
      <name val="Arial"/>
      <family val="2"/>
    </font>
    <font>
      <b/>
      <sz val="12"/>
      <color theme="1"/>
      <name val="Arial"/>
      <family val="2"/>
    </font>
    <font>
      <b/>
      <sz val="18"/>
      <color theme="1"/>
      <name val="Calibri"/>
      <family val="2"/>
      <scheme val="minor"/>
    </font>
    <font>
      <i/>
      <sz val="14"/>
      <color theme="1"/>
      <name val="Calibri"/>
      <family val="2"/>
      <scheme val="minor"/>
    </font>
    <font>
      <u/>
      <sz val="22"/>
      <color rgb="FF00B050"/>
      <name val="Calibri"/>
      <family val="2"/>
      <scheme val="minor"/>
    </font>
    <font>
      <b/>
      <sz val="16"/>
      <color theme="1"/>
      <name val="Calibri"/>
      <family val="2"/>
      <scheme val="minor"/>
    </font>
    <font>
      <sz val="11"/>
      <color theme="1"/>
      <name val="Arial"/>
      <family val="2"/>
    </font>
    <font>
      <sz val="12"/>
      <color theme="1"/>
      <name val="Arial"/>
      <family val="2"/>
    </font>
    <font>
      <sz val="10"/>
      <color theme="1"/>
      <name val="Arial"/>
      <family val="2"/>
    </font>
    <font>
      <sz val="11"/>
      <color theme="1"/>
      <name val="Arial"/>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3" tint="0.39997558519241921"/>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9" fontId="29" fillId="0" borderId="0" applyFont="0" applyFill="0" applyBorder="0" applyAlignment="0" applyProtection="0"/>
  </cellStyleXfs>
  <cellXfs count="115">
    <xf numFmtId="0" fontId="0" fillId="0" borderId="0" xfId="0"/>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Protection="1">
      <protection locked="0"/>
    </xf>
    <xf numFmtId="0" fontId="0" fillId="2" borderId="2" xfId="0" applyFill="1" applyBorder="1" applyAlignment="1" applyProtection="1">
      <alignment horizontal="center"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2" fillId="0" borderId="0" xfId="3" applyFont="1" applyProtection="1">
      <protection hidden="1"/>
    </xf>
    <xf numFmtId="0" fontId="2" fillId="0" borderId="4" xfId="3" applyFont="1" applyBorder="1" applyAlignment="1" applyProtection="1">
      <alignment horizontal="right" vertical="center"/>
      <protection hidden="1"/>
    </xf>
    <xf numFmtId="0" fontId="2" fillId="0" borderId="5" xfId="3" applyFont="1" applyBorder="1" applyAlignment="1" applyProtection="1">
      <alignment horizontal="right"/>
      <protection hidden="1"/>
    </xf>
    <xf numFmtId="0" fontId="2" fillId="0" borderId="6" xfId="3" applyFont="1" applyBorder="1" applyAlignment="1" applyProtection="1">
      <alignment horizontal="right"/>
      <protection hidden="1"/>
    </xf>
    <xf numFmtId="0" fontId="2" fillId="0" borderId="6" xfId="3" applyFont="1" applyBorder="1" applyAlignment="1" applyProtection="1">
      <alignment horizontal="right" vertical="center"/>
      <protection hidden="1"/>
    </xf>
    <xf numFmtId="0" fontId="10" fillId="0" borderId="7" xfId="0" applyFont="1" applyBorder="1" applyProtection="1">
      <protection locked="0"/>
    </xf>
    <xf numFmtId="0" fontId="8" fillId="0" borderId="3" xfId="0" applyFont="1" applyBorder="1" applyProtection="1">
      <protection locked="0"/>
    </xf>
    <xf numFmtId="0" fontId="11" fillId="0" borderId="8" xfId="0" applyFont="1" applyBorder="1" applyAlignment="1" applyProtection="1">
      <alignment horizontal="right" vertical="center"/>
      <protection locked="0"/>
    </xf>
    <xf numFmtId="0" fontId="12" fillId="0" borderId="0" xfId="0" applyFont="1" applyAlignment="1" applyProtection="1">
      <alignment horizontal="center"/>
      <protection locked="0"/>
    </xf>
    <xf numFmtId="0" fontId="9" fillId="0" borderId="9" xfId="0" applyFont="1" applyBorder="1" applyAlignment="1" applyProtection="1">
      <alignment vertical="center"/>
      <protection locked="0"/>
    </xf>
    <xf numFmtId="0" fontId="13" fillId="0" borderId="8" xfId="0" applyFont="1" applyBorder="1" applyProtection="1">
      <protection locked="0"/>
    </xf>
    <xf numFmtId="0" fontId="8" fillId="0" borderId="0" xfId="0" applyFont="1" applyProtection="1">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0" fillId="2" borderId="10" xfId="0" applyFill="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 xfId="0"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13" fillId="0" borderId="8"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10"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center" textRotation="45" wrapText="1"/>
      <protection locked="0"/>
    </xf>
    <xf numFmtId="0" fontId="16"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11" fillId="3" borderId="7" xfId="0"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protection locked="0"/>
    </xf>
    <xf numFmtId="0" fontId="9" fillId="0" borderId="0" xfId="0" applyFont="1" applyProtection="1">
      <protection locked="0"/>
    </xf>
    <xf numFmtId="0" fontId="17" fillId="0" borderId="0" xfId="0" applyFont="1" applyAlignment="1" applyProtection="1">
      <alignment horizontal="center" vertical="center"/>
      <protection locked="0"/>
    </xf>
    <xf numFmtId="0" fontId="18" fillId="0" borderId="0" xfId="0" applyFont="1" applyProtection="1">
      <protection locked="0"/>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19" fillId="0" borderId="0" xfId="0" applyFont="1" applyAlignment="1" applyProtection="1">
      <alignment horizontal="center" vertical="center"/>
      <protection hidden="1"/>
    </xf>
    <xf numFmtId="164" fontId="16" fillId="0" borderId="7" xfId="0" applyNumberFormat="1" applyFont="1" applyBorder="1" applyAlignment="1" applyProtection="1">
      <alignment horizontal="center" vertical="center"/>
      <protection hidden="1"/>
    </xf>
    <xf numFmtId="164" fontId="16" fillId="0" borderId="8" xfId="0" applyNumberFormat="1" applyFont="1" applyBorder="1" applyAlignment="1" applyProtection="1">
      <alignment horizontal="center" vertical="center"/>
      <protection hidden="1"/>
    </xf>
    <xf numFmtId="164" fontId="16" fillId="0" borderId="13" xfId="0" applyNumberFormat="1"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0" fillId="0" borderId="0" xfId="0" applyFont="1" applyAlignment="1" applyProtection="1">
      <alignment horizontal="right" vertical="center"/>
      <protection hidden="1"/>
    </xf>
    <xf numFmtId="164" fontId="16" fillId="0" borderId="5" xfId="0" applyNumberFormat="1" applyFont="1" applyBorder="1" applyAlignment="1" applyProtection="1">
      <alignment horizontal="center" vertical="center"/>
      <protection hidden="1"/>
    </xf>
    <xf numFmtId="164" fontId="16" fillId="0" borderId="6" xfId="0" applyNumberFormat="1" applyFont="1" applyBorder="1" applyAlignment="1" applyProtection="1">
      <alignment horizontal="center" vertical="center"/>
      <protection hidden="1"/>
    </xf>
    <xf numFmtId="164" fontId="16" fillId="0" borderId="15" xfId="0" applyNumberFormat="1" applyFont="1" applyBorder="1" applyAlignment="1" applyProtection="1">
      <alignment horizontal="center" vertical="center"/>
      <protection hidden="1"/>
    </xf>
    <xf numFmtId="0" fontId="20" fillId="0" borderId="4" xfId="0" applyFont="1" applyBorder="1" applyAlignment="1" applyProtection="1">
      <alignment horizontal="right" vertical="center"/>
      <protection hidden="1"/>
    </xf>
    <xf numFmtId="0" fontId="0" fillId="0" borderId="7" xfId="0"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0" fillId="0" borderId="8" xfId="0" applyBorder="1" applyAlignment="1" applyProtection="1">
      <alignment horizontal="center" vertical="center"/>
      <protection hidden="1"/>
    </xf>
    <xf numFmtId="164" fontId="0" fillId="0" borderId="14" xfId="0" applyNumberFormat="1"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64" fontId="0" fillId="0" borderId="4" xfId="0" applyNumberFormat="1" applyBorder="1" applyAlignment="1" applyProtection="1">
      <alignment horizontal="center" vertical="center"/>
      <protection hidden="1"/>
    </xf>
    <xf numFmtId="0" fontId="21" fillId="4" borderId="0" xfId="0" applyFont="1" applyFill="1" applyProtection="1">
      <protection locked="0"/>
    </xf>
    <xf numFmtId="0" fontId="10" fillId="4" borderId="0" xfId="0" applyFont="1" applyFill="1" applyAlignment="1" applyProtection="1">
      <alignment horizontal="right" vertical="center"/>
      <protection locked="0"/>
    </xf>
    <xf numFmtId="0" fontId="22" fillId="4" borderId="0" xfId="0" applyFont="1" applyFill="1" applyAlignment="1" applyProtection="1">
      <alignment vertical="center"/>
      <protection locked="0"/>
    </xf>
    <xf numFmtId="0" fontId="23" fillId="0" borderId="0" xfId="1" applyFont="1" applyAlignment="1" applyProtection="1">
      <alignment horizontal="center" vertical="center"/>
      <protection locked="0"/>
    </xf>
    <xf numFmtId="0" fontId="22" fillId="0" borderId="0" xfId="0" applyFont="1" applyAlignment="1" applyProtection="1">
      <alignment vertical="center"/>
      <protection locked="0"/>
    </xf>
    <xf numFmtId="0" fontId="0" fillId="2" borderId="4"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4" fillId="0" borderId="0" xfId="0" applyFont="1" applyProtection="1">
      <protection locked="0"/>
    </xf>
    <xf numFmtId="0" fontId="4" fillId="3" borderId="4" xfId="0" applyFont="1" applyFill="1" applyBorder="1" applyAlignment="1">
      <alignment horizontal="left" vertical="top"/>
    </xf>
    <xf numFmtId="0" fontId="20" fillId="2"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5"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6" fillId="0" borderId="19" xfId="0" applyFont="1" applyBorder="1" applyAlignment="1">
      <alignment vertical="center" wrapText="1"/>
    </xf>
    <xf numFmtId="0" fontId="27" fillId="3" borderId="4" xfId="0" applyFont="1" applyFill="1" applyBorder="1" applyAlignment="1">
      <alignment vertical="center" wrapText="1"/>
    </xf>
    <xf numFmtId="0" fontId="16" fillId="0" borderId="0" xfId="0" applyFont="1"/>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28" fillId="0" borderId="0" xfId="0" applyFont="1" applyProtection="1">
      <protection locked="0"/>
    </xf>
    <xf numFmtId="0" fontId="4" fillId="3" borderId="0" xfId="0" applyFont="1" applyFill="1" applyAlignment="1">
      <alignment horizontal="left" vertical="top"/>
    </xf>
    <xf numFmtId="165" fontId="0" fillId="0" borderId="0" xfId="8" applyNumberFormat="1" applyFont="1" applyBorder="1" applyAlignment="1">
      <alignment horizontal="center"/>
    </xf>
    <xf numFmtId="165" fontId="0" fillId="0" borderId="2" xfId="8" applyNumberFormat="1" applyFont="1" applyBorder="1" applyAlignment="1">
      <alignment horizontal="center"/>
    </xf>
    <xf numFmtId="0" fontId="8" fillId="0" borderId="1" xfId="0" applyFont="1" applyBorder="1" applyAlignment="1">
      <alignment horizontal="center"/>
    </xf>
    <xf numFmtId="0" fontId="8" fillId="0" borderId="12" xfId="0" applyFont="1" applyBorder="1" applyAlignment="1">
      <alignment horizontal="center" wrapText="1"/>
    </xf>
    <xf numFmtId="0" fontId="0" fillId="0" borderId="8" xfId="0" applyBorder="1" applyAlignment="1">
      <alignment horizontal="right"/>
    </xf>
    <xf numFmtId="165" fontId="0" fillId="0" borderId="9" xfId="8" applyNumberFormat="1" applyFont="1" applyBorder="1" applyAlignment="1">
      <alignment horizontal="center"/>
    </xf>
    <xf numFmtId="0" fontId="0" fillId="0" borderId="13" xfId="0" applyBorder="1" applyAlignment="1">
      <alignment horizontal="right"/>
    </xf>
    <xf numFmtId="165" fontId="0" fillId="0" borderId="11" xfId="8" applyNumberFormat="1" applyFont="1" applyBorder="1" applyAlignment="1">
      <alignment horizontal="center"/>
    </xf>
    <xf numFmtId="0" fontId="8" fillId="0" borderId="14" xfId="0" applyFont="1" applyBorder="1" applyAlignment="1">
      <alignment horizontal="right"/>
    </xf>
    <xf numFmtId="165" fontId="0" fillId="0" borderId="0" xfId="0" applyNumberFormat="1"/>
    <xf numFmtId="0" fontId="0" fillId="0" borderId="1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0" fillId="0" borderId="7"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0" fillId="0" borderId="3" xfId="0" applyBorder="1" applyProtection="1">
      <protection locked="0"/>
    </xf>
    <xf numFmtId="0" fontId="0" fillId="0" borderId="10" xfId="0" applyBorder="1" applyProtection="1">
      <protection locked="0"/>
    </xf>
    <xf numFmtId="0" fontId="0" fillId="2" borderId="14"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7" xfId="0" applyFill="1" applyBorder="1" applyAlignment="1" applyProtection="1">
      <alignment horizontal="left" vertical="center" wrapText="1"/>
      <protection locked="0"/>
    </xf>
    <xf numFmtId="0" fontId="0" fillId="2" borderId="3" xfId="0" applyFill="1" applyBorder="1" applyAlignment="1" applyProtection="1">
      <alignment vertical="center"/>
      <protection locked="0"/>
    </xf>
    <xf numFmtId="0" fontId="0" fillId="2" borderId="1" xfId="0" applyFill="1" applyBorder="1" applyAlignment="1" applyProtection="1">
      <alignment horizontal="left" vertical="center" wrapText="1"/>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cellXfs>
  <cellStyles count="9">
    <cellStyle name="Hyperlink" xfId="1" builtinId="8"/>
    <cellStyle name="Hyperlink 2" xfId="2" xr:uid="{00000000-0005-0000-0000-000001000000}"/>
    <cellStyle name="Normal" xfId="0" builtinId="0"/>
    <cellStyle name="Normal 2" xfId="3" xr:uid="{00000000-0005-0000-0000-000003000000}"/>
    <cellStyle name="Normal 2 2" xfId="4" xr:uid="{00000000-0005-0000-0000-000004000000}"/>
    <cellStyle name="Normal 2 2 2" xfId="5" xr:uid="{00000000-0005-0000-0000-000005000000}"/>
    <cellStyle name="Normal 2 2 3" xfId="6" xr:uid="{00000000-0005-0000-0000-000006000000}"/>
    <cellStyle name="Normal 2 2 4"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8"/>
  <sheetViews>
    <sheetView topLeftCell="A2" workbookViewId="0">
      <selection activeCell="B8" sqref="B8"/>
    </sheetView>
  </sheetViews>
  <sheetFormatPr defaultRowHeight="15" x14ac:dyDescent="0.25"/>
  <cols>
    <col min="1" max="1" width="25.7109375" customWidth="1"/>
    <col min="2" max="2" width="26" customWidth="1"/>
    <col min="3" max="3" width="19.28515625" customWidth="1"/>
    <col min="4" max="4" width="40.7109375" customWidth="1"/>
  </cols>
  <sheetData>
    <row r="2" spans="1:4" ht="37.9" customHeight="1" thickBot="1" x14ac:dyDescent="0.3"/>
    <row r="3" spans="1:4" ht="32.25" thickBot="1" x14ac:dyDescent="0.3">
      <c r="A3" s="76"/>
      <c r="B3" s="77" t="s">
        <v>0</v>
      </c>
      <c r="C3" s="77" t="s">
        <v>1</v>
      </c>
      <c r="D3" s="77" t="s">
        <v>2</v>
      </c>
    </row>
    <row r="4" spans="1:4" ht="105.75" thickBot="1" x14ac:dyDescent="0.3">
      <c r="A4" s="78" t="s">
        <v>3</v>
      </c>
      <c r="B4" s="79" t="s">
        <v>4</v>
      </c>
      <c r="C4" s="79" t="s">
        <v>5</v>
      </c>
      <c r="D4" s="79" t="s">
        <v>6</v>
      </c>
    </row>
    <row r="5" spans="1:4" ht="75.75" thickBot="1" x14ac:dyDescent="0.3">
      <c r="A5" s="78" t="s">
        <v>7</v>
      </c>
      <c r="B5" s="79" t="s">
        <v>8</v>
      </c>
      <c r="C5" s="79" t="s">
        <v>9</v>
      </c>
      <c r="D5" s="79" t="s">
        <v>10</v>
      </c>
    </row>
    <row r="6" spans="1:4" ht="90.75" thickBot="1" x14ac:dyDescent="0.3">
      <c r="A6" s="78" t="s">
        <v>11</v>
      </c>
      <c r="B6" s="79" t="s">
        <v>12</v>
      </c>
      <c r="C6" s="79" t="s">
        <v>13</v>
      </c>
      <c r="D6" s="79" t="s">
        <v>14</v>
      </c>
    </row>
    <row r="7" spans="1:4" ht="93" thickBot="1" x14ac:dyDescent="0.3">
      <c r="A7" s="78" t="s">
        <v>15</v>
      </c>
      <c r="B7" s="79" t="s">
        <v>16</v>
      </c>
      <c r="C7" s="79" t="s">
        <v>17</v>
      </c>
      <c r="D7" s="79" t="s">
        <v>18</v>
      </c>
    </row>
    <row r="8" spans="1:4" ht="102" thickBot="1" x14ac:dyDescent="0.3">
      <c r="A8" s="78" t="s">
        <v>19</v>
      </c>
      <c r="B8" s="79" t="s">
        <v>16</v>
      </c>
      <c r="C8" s="79" t="s">
        <v>17</v>
      </c>
      <c r="D8" s="79"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069B-2E32-405D-A31E-F03EC357EFF9}">
  <dimension ref="A1:F11"/>
  <sheetViews>
    <sheetView workbookViewId="0">
      <selection activeCell="A12" sqref="A12"/>
    </sheetView>
  </sheetViews>
  <sheetFormatPr defaultRowHeight="15" x14ac:dyDescent="0.25"/>
  <cols>
    <col min="1" max="1" width="25.5703125" customWidth="1"/>
    <col min="2" max="2" width="13.7109375" customWidth="1"/>
    <col min="3" max="3" width="13" customWidth="1"/>
    <col min="4" max="4" width="13.140625" customWidth="1"/>
    <col min="5" max="5" width="14" customWidth="1"/>
    <col min="6" max="6" width="14.140625" customWidth="1"/>
  </cols>
  <sheetData>
    <row r="1" spans="1:6" x14ac:dyDescent="0.25">
      <c r="A1" t="s">
        <v>85</v>
      </c>
      <c r="B1" t="s">
        <v>28</v>
      </c>
    </row>
    <row r="3" spans="1:6" ht="30" x14ac:dyDescent="0.25">
      <c r="A3" s="96" t="s">
        <v>84</v>
      </c>
      <c r="B3" s="90" t="s">
        <v>31</v>
      </c>
      <c r="C3" s="90" t="s">
        <v>32</v>
      </c>
      <c r="D3" s="90" t="s">
        <v>33</v>
      </c>
      <c r="E3" s="90" t="s">
        <v>34</v>
      </c>
      <c r="F3" s="91" t="s">
        <v>35</v>
      </c>
    </row>
    <row r="4" spans="1:6" x14ac:dyDescent="0.25">
      <c r="A4" s="92" t="s">
        <v>42</v>
      </c>
      <c r="B4" s="88" t="e">
        <f>('Fall_2021_Section 1'!C58+'Fall_2021_Section 2'!C68+'Fall_2021_Section 3'!C39)/('Fall_2021_Section 1'!$C$62+'Fall_2021_Section 2'!$C$72+'Fall_2021_Section 3'!$C$43)</f>
        <v>#VALUE!</v>
      </c>
      <c r="C4" s="88" t="e">
        <f>('Fall_2021_Section 1'!D58+'Fall_2021_Section 2'!D68+'Fall_2021_Section 3'!D39)/('Fall_2021_Section 1'!$C$62+'Fall_2021_Section 2'!$C$72+'Fall_2021_Section 3'!$C$43)</f>
        <v>#VALUE!</v>
      </c>
      <c r="D4" s="88" t="e">
        <f>('Fall_2021_Section 1'!E58+'Fall_2021_Section 2'!E68+'Fall_2021_Section 3'!E39)/('Fall_2021_Section 1'!$C$62+'Fall_2021_Section 2'!$C$72+'Fall_2021_Section 3'!$C$43)</f>
        <v>#VALUE!</v>
      </c>
      <c r="E4" s="88" t="e">
        <f>('Fall_2021_Section 1'!F58+'Fall_2021_Section 2'!F68+'Fall_2021_Section 3'!F39)/('Fall_2021_Section 1'!$C$62+'Fall_2021_Section 2'!$C$72+'Fall_2021_Section 3'!$C$43)</f>
        <v>#VALUE!</v>
      </c>
      <c r="F4" s="93" t="e">
        <f>('Fall_2021_Section 1'!G58+'Fall_2021_Section 2'!G68+'Fall_2021_Section 3'!G39)/('Fall_2021_Section 1'!$C$62+'Fall_2021_Section 2'!$C$72+'Fall_2021_Section 3'!$C$43)</f>
        <v>#VALUE!</v>
      </c>
    </row>
    <row r="5" spans="1:6" x14ac:dyDescent="0.25">
      <c r="A5" s="92" t="s">
        <v>43</v>
      </c>
      <c r="B5" s="88" t="e">
        <f>('Fall_2021_Section 1'!C59+'Fall_2021_Section 2'!C69+'Fall_2021_Section 3'!C40)/('Fall_2021_Section 1'!$C$62+'Fall_2021_Section 2'!$C$72+'Fall_2021_Section 3'!$C$43)</f>
        <v>#VALUE!</v>
      </c>
      <c r="C5" s="88" t="e">
        <f>('Fall_2021_Section 1'!D59+'Fall_2021_Section 2'!D69+'Fall_2021_Section 3'!D40)/('Fall_2021_Section 1'!$C$62+'Fall_2021_Section 2'!$C$72+'Fall_2021_Section 3'!$C$43)</f>
        <v>#VALUE!</v>
      </c>
      <c r="D5" s="88" t="e">
        <f>('Fall_2021_Section 1'!E59+'Fall_2021_Section 2'!E69+'Fall_2021_Section 3'!E40)/('Fall_2021_Section 1'!$C$62+'Fall_2021_Section 2'!$C$72+'Fall_2021_Section 3'!$C$43)</f>
        <v>#VALUE!</v>
      </c>
      <c r="E5" s="88" t="e">
        <f>('Fall_2021_Section 1'!F59+'Fall_2021_Section 2'!F69+'Fall_2021_Section 3'!F40)/('Fall_2021_Section 1'!$C$62+'Fall_2021_Section 2'!$C$72+'Fall_2021_Section 3'!$C$43)</f>
        <v>#VALUE!</v>
      </c>
      <c r="F5" s="93" t="e">
        <f>('Fall_2021_Section 1'!G59+'Fall_2021_Section 2'!G69+'Fall_2021_Section 3'!G40)/('Fall_2021_Section 1'!$C$62+'Fall_2021_Section 2'!$C$72+'Fall_2021_Section 3'!$C$43)</f>
        <v>#VALUE!</v>
      </c>
    </row>
    <row r="6" spans="1:6" x14ac:dyDescent="0.25">
      <c r="A6" s="92" t="s">
        <v>44</v>
      </c>
      <c r="B6" s="88" t="e">
        <f>('Fall_2021_Section 1'!C60+'Fall_2021_Section 2'!C70+'Fall_2021_Section 3'!C41)/('Fall_2021_Section 1'!$C$62+'Fall_2021_Section 2'!$C$72+'Fall_2021_Section 3'!$C$43)</f>
        <v>#VALUE!</v>
      </c>
      <c r="C6" s="88" t="e">
        <f>('Fall_2021_Section 1'!D60+'Fall_2021_Section 2'!D70+'Fall_2021_Section 3'!D41)/('Fall_2021_Section 1'!$C$62+'Fall_2021_Section 2'!$C$72+'Fall_2021_Section 3'!$C$43)</f>
        <v>#VALUE!</v>
      </c>
      <c r="D6" s="88" t="e">
        <f>('Fall_2021_Section 1'!E60+'Fall_2021_Section 2'!E70+'Fall_2021_Section 3'!E41)/('Fall_2021_Section 1'!$C$62+'Fall_2021_Section 2'!$C$72+'Fall_2021_Section 3'!$C$43)</f>
        <v>#VALUE!</v>
      </c>
      <c r="E6" s="88" t="e">
        <f>('Fall_2021_Section 1'!F60+'Fall_2021_Section 2'!F70+'Fall_2021_Section 3'!F41)/('Fall_2021_Section 1'!$C$62+'Fall_2021_Section 2'!$C$72+'Fall_2021_Section 3'!$C$43)</f>
        <v>#VALUE!</v>
      </c>
      <c r="F6" s="93" t="e">
        <f>('Fall_2021_Section 1'!G60+'Fall_2021_Section 2'!G70+'Fall_2021_Section 3'!G41)/('Fall_2021_Section 1'!$C$62+'Fall_2021_Section 2'!$C$72+'Fall_2021_Section 3'!$C$43)</f>
        <v>#VALUE!</v>
      </c>
    </row>
    <row r="7" spans="1:6" x14ac:dyDescent="0.25">
      <c r="A7" s="94" t="s">
        <v>45</v>
      </c>
      <c r="B7" s="89" t="e">
        <f>('Fall_2021_Section 1'!C61+'Fall_2021_Section 2'!C71+'Fall_2021_Section 3'!C42)/('Fall_2021_Section 1'!$C$62+'Fall_2021_Section 2'!$C$72+'Fall_2021_Section 3'!$C$43)</f>
        <v>#VALUE!</v>
      </c>
      <c r="C7" s="89" t="e">
        <f>('Fall_2021_Section 1'!D61+'Fall_2021_Section 2'!D71+'Fall_2021_Section 3'!D42)/('Fall_2021_Section 1'!$C$62+'Fall_2021_Section 2'!$C$72+'Fall_2021_Section 3'!$C$43)</f>
        <v>#VALUE!</v>
      </c>
      <c r="D7" s="89" t="e">
        <f>('Fall_2021_Section 1'!E61+'Fall_2021_Section 2'!E71+'Fall_2021_Section 3'!E42)/('Fall_2021_Section 1'!$C$62+'Fall_2021_Section 2'!$C$72+'Fall_2021_Section 3'!$C$43)</f>
        <v>#VALUE!</v>
      </c>
      <c r="E7" s="89" t="e">
        <f>('Fall_2021_Section 1'!F61+'Fall_2021_Section 2'!F71+'Fall_2021_Section 3'!F42)/('Fall_2021_Section 1'!$C$62+'Fall_2021_Section 2'!$C$72+'Fall_2021_Section 3'!$C$43)</f>
        <v>#VALUE!</v>
      </c>
      <c r="F7" s="95" t="e">
        <f>('Fall_2021_Section 1'!G61+'Fall_2021_Section 2'!G71+'Fall_2021_Section 3'!G42)/('Fall_2021_Section 1'!$C$62+'Fall_2021_Section 2'!$C$72+'Fall_2021_Section 3'!$C$43)</f>
        <v>#VALUE!</v>
      </c>
    </row>
    <row r="11" spans="1:6" x14ac:dyDescent="0.25">
      <c r="B11" s="97" t="e">
        <f>B6+B7</f>
        <v>#VALUE!</v>
      </c>
      <c r="C11" s="97" t="e">
        <f t="shared" ref="C11:F11" si="0">C6+C7</f>
        <v>#VALUE!</v>
      </c>
      <c r="D11" s="97" t="e">
        <f t="shared" si="0"/>
        <v>#VALUE!</v>
      </c>
      <c r="E11" s="97" t="e">
        <f t="shared" si="0"/>
        <v>#VALUE!</v>
      </c>
      <c r="F11" s="97" t="e">
        <f t="shared" si="0"/>
        <v>#VALUE!</v>
      </c>
    </row>
  </sheetData>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4"/>
  <sheetViews>
    <sheetView topLeftCell="A6" workbookViewId="0">
      <selection activeCell="B63" sqref="B63:B69"/>
    </sheetView>
  </sheetViews>
  <sheetFormatPr defaultColWidth="9.28515625" defaultRowHeight="15" x14ac:dyDescent="0.25"/>
  <cols>
    <col min="1" max="1" width="31.140625" style="6" bestFit="1" customWidth="1"/>
    <col min="2" max="2" width="27" style="6" bestFit="1" customWidth="1"/>
    <col min="3" max="3" width="29.140625" style="1" bestFit="1" customWidth="1"/>
    <col min="4" max="4" width="21.140625" style="1" customWidth="1"/>
    <col min="5" max="6" width="20.140625" style="1" customWidth="1"/>
    <col min="7" max="7" width="21.28515625" style="6" customWidth="1"/>
    <col min="8" max="8" width="10" style="6" customWidth="1"/>
    <col min="9" max="9" width="18.5703125" style="6" customWidth="1"/>
    <col min="10" max="10" width="8" style="6" customWidth="1"/>
    <col min="11" max="16" width="9.28515625" style="6" customWidth="1"/>
    <col min="17" max="16384" width="9.28515625" style="6"/>
  </cols>
  <sheetData>
    <row r="1" spans="1:13" ht="21" customHeight="1" x14ac:dyDescent="0.35">
      <c r="A1" s="72" t="s">
        <v>20</v>
      </c>
      <c r="B1" s="72"/>
      <c r="C1" s="6"/>
      <c r="D1" s="68"/>
      <c r="E1" s="68"/>
      <c r="F1" s="68"/>
      <c r="G1" s="37"/>
      <c r="H1" s="34"/>
    </row>
    <row r="2" spans="1:13" ht="21" customHeight="1" x14ac:dyDescent="0.35">
      <c r="A2" s="33" t="s">
        <v>21</v>
      </c>
      <c r="B2" s="72" t="s">
        <v>22</v>
      </c>
      <c r="C2" s="38" t="s">
        <v>23</v>
      </c>
      <c r="D2" s="39" t="s">
        <v>24</v>
      </c>
      <c r="E2" s="68"/>
      <c r="F2" s="68"/>
      <c r="G2" s="37"/>
      <c r="H2" s="34"/>
    </row>
    <row r="3" spans="1:13" ht="21" customHeight="1" x14ac:dyDescent="0.35">
      <c r="A3" s="33"/>
      <c r="B3" s="72"/>
      <c r="C3" s="38" t="s">
        <v>25</v>
      </c>
      <c r="D3" s="39">
        <v>1</v>
      </c>
      <c r="E3" s="68"/>
      <c r="F3" s="68"/>
      <c r="G3" s="37"/>
      <c r="H3" s="34"/>
    </row>
    <row r="4" spans="1:13" ht="19.5" customHeight="1" x14ac:dyDescent="0.25">
      <c r="B4" s="33"/>
      <c r="C4" s="8" t="s">
        <v>26</v>
      </c>
      <c r="D4" s="81" t="s">
        <v>27</v>
      </c>
      <c r="E4" s="69"/>
      <c r="F4" s="69"/>
      <c r="G4" s="69"/>
      <c r="H4" s="69"/>
      <c r="I4" s="69"/>
      <c r="J4" s="69"/>
    </row>
    <row r="5" spans="1:13" ht="17.25" customHeight="1" x14ac:dyDescent="0.35">
      <c r="A5" s="65" t="s">
        <v>28</v>
      </c>
      <c r="B5" s="66"/>
      <c r="C5" s="67"/>
      <c r="D5" s="67"/>
      <c r="E5" s="67"/>
      <c r="F5" s="67"/>
      <c r="G5" s="67"/>
      <c r="H5" s="69"/>
      <c r="I5" s="69"/>
      <c r="J5" s="69"/>
    </row>
    <row r="6" spans="1:13" ht="76.150000000000006" customHeight="1" x14ac:dyDescent="0.25">
      <c r="A6" s="40" t="s">
        <v>29</v>
      </c>
      <c r="B6" s="41" t="s">
        <v>30</v>
      </c>
      <c r="C6" s="74" t="s">
        <v>31</v>
      </c>
      <c r="D6" s="75" t="s">
        <v>32</v>
      </c>
      <c r="E6" s="74" t="s">
        <v>33</v>
      </c>
      <c r="F6" s="75" t="s">
        <v>34</v>
      </c>
      <c r="G6" s="75" t="s">
        <v>35</v>
      </c>
      <c r="H6" s="35"/>
      <c r="I6" s="35"/>
    </row>
    <row r="7" spans="1:13" ht="15.75" x14ac:dyDescent="0.25">
      <c r="A7" s="80"/>
      <c r="B7" s="73"/>
      <c r="C7" s="70" t="s">
        <v>36</v>
      </c>
      <c r="D7" s="71" t="s">
        <v>36</v>
      </c>
      <c r="E7" s="70" t="s">
        <v>36</v>
      </c>
      <c r="F7" s="71" t="s">
        <v>36</v>
      </c>
      <c r="G7" s="71" t="s">
        <v>36</v>
      </c>
      <c r="H7" s="1"/>
      <c r="I7" s="1"/>
      <c r="K7" s="36" t="s">
        <v>37</v>
      </c>
      <c r="M7" s="42"/>
    </row>
    <row r="8" spans="1:13" ht="15.75" x14ac:dyDescent="0.25">
      <c r="A8" s="80"/>
      <c r="B8" s="73"/>
      <c r="C8" s="70" t="s">
        <v>37</v>
      </c>
      <c r="D8" s="71" t="s">
        <v>37</v>
      </c>
      <c r="E8" s="70" t="s">
        <v>37</v>
      </c>
      <c r="F8" s="71" t="s">
        <v>37</v>
      </c>
      <c r="G8" s="71" t="s">
        <v>37</v>
      </c>
      <c r="H8" s="1"/>
      <c r="I8" s="1"/>
      <c r="K8" s="36" t="s">
        <v>36</v>
      </c>
      <c r="M8" s="42"/>
    </row>
    <row r="9" spans="1:13" ht="15.75" x14ac:dyDescent="0.25">
      <c r="A9" s="80"/>
      <c r="B9" s="73"/>
      <c r="C9" s="70" t="s">
        <v>37</v>
      </c>
      <c r="D9" s="71" t="s">
        <v>37</v>
      </c>
      <c r="E9" s="70" t="s">
        <v>37</v>
      </c>
      <c r="F9" s="71" t="s">
        <v>37</v>
      </c>
      <c r="G9" s="71" t="s">
        <v>37</v>
      </c>
      <c r="H9" s="1"/>
      <c r="I9" s="1"/>
      <c r="K9" s="36" t="s">
        <v>38</v>
      </c>
      <c r="M9" s="42"/>
    </row>
    <row r="10" spans="1:13" ht="15.75" x14ac:dyDescent="0.25">
      <c r="A10" s="80"/>
      <c r="B10" s="73"/>
      <c r="C10" s="70" t="s">
        <v>36</v>
      </c>
      <c r="D10" s="71" t="s">
        <v>36</v>
      </c>
      <c r="E10" s="70" t="s">
        <v>36</v>
      </c>
      <c r="F10" s="71" t="s">
        <v>36</v>
      </c>
      <c r="G10" s="71" t="s">
        <v>36</v>
      </c>
      <c r="H10" s="1"/>
      <c r="I10" s="1"/>
      <c r="K10" s="36" t="s">
        <v>39</v>
      </c>
      <c r="M10" s="42"/>
    </row>
    <row r="11" spans="1:13" ht="15.75" x14ac:dyDescent="0.25">
      <c r="A11" s="80"/>
      <c r="B11" s="73"/>
      <c r="C11" s="70" t="s">
        <v>36</v>
      </c>
      <c r="D11" s="71" t="s">
        <v>36</v>
      </c>
      <c r="E11" s="70" t="s">
        <v>36</v>
      </c>
      <c r="F11" s="71" t="s">
        <v>36</v>
      </c>
      <c r="G11" s="71" t="s">
        <v>36</v>
      </c>
      <c r="H11" s="1"/>
      <c r="I11" s="1"/>
      <c r="K11" s="36"/>
      <c r="M11" s="42"/>
    </row>
    <row r="12" spans="1:13" ht="15.75" x14ac:dyDescent="0.25">
      <c r="A12" s="80"/>
      <c r="B12" s="73"/>
      <c r="C12" s="70" t="s">
        <v>36</v>
      </c>
      <c r="D12" s="71" t="s">
        <v>36</v>
      </c>
      <c r="E12" s="70" t="s">
        <v>36</v>
      </c>
      <c r="F12" s="71" t="s">
        <v>36</v>
      </c>
      <c r="G12" s="71" t="s">
        <v>36</v>
      </c>
      <c r="H12" s="1"/>
      <c r="I12" s="1"/>
      <c r="K12" s="36"/>
      <c r="M12" s="42"/>
    </row>
    <row r="13" spans="1:13" ht="15.75" x14ac:dyDescent="0.25">
      <c r="A13" s="80"/>
      <c r="B13" s="73"/>
      <c r="C13" s="70" t="s">
        <v>36</v>
      </c>
      <c r="D13" s="71" t="s">
        <v>36</v>
      </c>
      <c r="E13" s="70" t="s">
        <v>36</v>
      </c>
      <c r="F13" s="71" t="s">
        <v>36</v>
      </c>
      <c r="G13" s="71" t="s">
        <v>36</v>
      </c>
      <c r="H13" s="1"/>
      <c r="I13" s="1"/>
      <c r="K13" s="36"/>
      <c r="M13" s="42"/>
    </row>
    <row r="14" spans="1:13" ht="15.75" x14ac:dyDescent="0.25">
      <c r="A14" s="80"/>
      <c r="B14" s="73"/>
      <c r="C14" s="70" t="s">
        <v>36</v>
      </c>
      <c r="D14" s="71" t="s">
        <v>36</v>
      </c>
      <c r="E14" s="70" t="s">
        <v>37</v>
      </c>
      <c r="F14" s="71" t="s">
        <v>37</v>
      </c>
      <c r="G14" s="71" t="s">
        <v>37</v>
      </c>
      <c r="H14" s="1"/>
      <c r="I14" s="1"/>
      <c r="K14" s="36"/>
      <c r="M14" s="42"/>
    </row>
    <row r="15" spans="1:13" ht="15.75" x14ac:dyDescent="0.25">
      <c r="A15" s="80"/>
      <c r="B15" s="73"/>
      <c r="C15" s="70" t="s">
        <v>36</v>
      </c>
      <c r="D15" s="71" t="s">
        <v>36</v>
      </c>
      <c r="E15" s="70" t="s">
        <v>36</v>
      </c>
      <c r="F15" s="71" t="s">
        <v>36</v>
      </c>
      <c r="G15" s="71" t="s">
        <v>36</v>
      </c>
      <c r="H15" s="1"/>
      <c r="I15" s="1"/>
      <c r="K15" s="36"/>
      <c r="M15" s="42"/>
    </row>
    <row r="16" spans="1:13" ht="15.75" x14ac:dyDescent="0.25">
      <c r="A16" s="80"/>
      <c r="B16" s="73"/>
      <c r="C16" s="70" t="s">
        <v>36</v>
      </c>
      <c r="D16" s="71" t="s">
        <v>36</v>
      </c>
      <c r="E16" s="70" t="s">
        <v>37</v>
      </c>
      <c r="F16" s="71" t="s">
        <v>37</v>
      </c>
      <c r="G16" s="71" t="s">
        <v>37</v>
      </c>
      <c r="H16" s="1"/>
      <c r="I16" s="1"/>
      <c r="K16" s="36"/>
      <c r="M16" s="42"/>
    </row>
    <row r="17" spans="1:13" ht="15.75" x14ac:dyDescent="0.25">
      <c r="A17" s="80"/>
      <c r="B17" s="73"/>
      <c r="C17" s="70" t="s">
        <v>36</v>
      </c>
      <c r="D17" s="71" t="s">
        <v>36</v>
      </c>
      <c r="E17" s="70" t="s">
        <v>37</v>
      </c>
      <c r="F17" s="71" t="s">
        <v>37</v>
      </c>
      <c r="G17" s="71" t="s">
        <v>37</v>
      </c>
      <c r="H17" s="1"/>
      <c r="I17" s="1"/>
      <c r="K17" s="36"/>
      <c r="M17" s="42"/>
    </row>
    <row r="18" spans="1:13" ht="15.75" x14ac:dyDescent="0.25">
      <c r="A18" s="80"/>
      <c r="B18" s="73"/>
      <c r="C18" s="70" t="s">
        <v>36</v>
      </c>
      <c r="D18" s="71" t="s">
        <v>36</v>
      </c>
      <c r="E18" s="70" t="s">
        <v>37</v>
      </c>
      <c r="F18" s="71" t="s">
        <v>37</v>
      </c>
      <c r="G18" s="71" t="s">
        <v>37</v>
      </c>
      <c r="H18" s="1"/>
      <c r="I18" s="1"/>
      <c r="K18" s="36"/>
      <c r="M18" s="42"/>
    </row>
    <row r="19" spans="1:13" ht="15.75" x14ac:dyDescent="0.25">
      <c r="A19" s="80"/>
      <c r="B19" s="73"/>
      <c r="C19" s="70" t="s">
        <v>37</v>
      </c>
      <c r="D19" s="71" t="s">
        <v>37</v>
      </c>
      <c r="E19" s="70" t="s">
        <v>37</v>
      </c>
      <c r="F19" s="71" t="s">
        <v>37</v>
      </c>
      <c r="G19" s="71" t="s">
        <v>37</v>
      </c>
      <c r="H19" s="1"/>
      <c r="I19" s="1"/>
      <c r="K19" s="36"/>
      <c r="M19" s="42"/>
    </row>
    <row r="20" spans="1:13" ht="15.75" x14ac:dyDescent="0.25">
      <c r="A20" s="80"/>
      <c r="B20" s="73"/>
      <c r="C20" s="70" t="s">
        <v>37</v>
      </c>
      <c r="D20" s="71" t="s">
        <v>37</v>
      </c>
      <c r="E20" s="70" t="s">
        <v>37</v>
      </c>
      <c r="F20" s="71" t="s">
        <v>37</v>
      </c>
      <c r="G20" s="71" t="s">
        <v>37</v>
      </c>
      <c r="H20" s="1"/>
      <c r="I20" s="1"/>
      <c r="K20" s="36"/>
      <c r="M20" s="42"/>
    </row>
    <row r="21" spans="1:13" ht="15.75" x14ac:dyDescent="0.25">
      <c r="A21" s="80"/>
      <c r="B21" s="73"/>
      <c r="C21" s="70" t="s">
        <v>36</v>
      </c>
      <c r="D21" s="71" t="s">
        <v>36</v>
      </c>
      <c r="E21" s="70" t="s">
        <v>37</v>
      </c>
      <c r="F21" s="71" t="s">
        <v>37</v>
      </c>
      <c r="G21" s="71" t="s">
        <v>37</v>
      </c>
      <c r="H21" s="1"/>
      <c r="I21" s="1"/>
      <c r="K21" s="36"/>
      <c r="M21" s="42"/>
    </row>
    <row r="22" spans="1:13" ht="15.75" x14ac:dyDescent="0.25">
      <c r="A22" s="80"/>
      <c r="B22" s="73"/>
      <c r="C22" s="70" t="s">
        <v>36</v>
      </c>
      <c r="D22" s="71" t="s">
        <v>36</v>
      </c>
      <c r="E22" s="70" t="s">
        <v>36</v>
      </c>
      <c r="F22" s="71" t="s">
        <v>36</v>
      </c>
      <c r="G22" s="71" t="s">
        <v>36</v>
      </c>
      <c r="H22" s="1"/>
      <c r="I22" s="1"/>
      <c r="K22" s="36"/>
      <c r="M22" s="42"/>
    </row>
    <row r="23" spans="1:13" ht="15.75" x14ac:dyDescent="0.25">
      <c r="A23" s="80"/>
      <c r="B23" s="73"/>
      <c r="C23" s="70" t="s">
        <v>37</v>
      </c>
      <c r="D23" s="71" t="s">
        <v>37</v>
      </c>
      <c r="E23" s="70" t="s">
        <v>37</v>
      </c>
      <c r="F23" s="71" t="s">
        <v>37</v>
      </c>
      <c r="G23" s="71" t="s">
        <v>37</v>
      </c>
      <c r="H23" s="1"/>
      <c r="I23" s="1"/>
      <c r="K23" s="36"/>
      <c r="M23" s="42"/>
    </row>
    <row r="24" spans="1:13" ht="15.75" x14ac:dyDescent="0.25">
      <c r="A24" s="80"/>
      <c r="B24" s="73"/>
      <c r="C24" s="70" t="s">
        <v>36</v>
      </c>
      <c r="D24" s="71" t="s">
        <v>36</v>
      </c>
      <c r="E24" s="70" t="s">
        <v>37</v>
      </c>
      <c r="F24" s="71" t="s">
        <v>37</v>
      </c>
      <c r="G24" s="71" t="s">
        <v>37</v>
      </c>
      <c r="H24" s="1"/>
      <c r="I24" s="1"/>
      <c r="K24" s="36"/>
      <c r="M24" s="42"/>
    </row>
    <row r="25" spans="1:13" ht="15.75" x14ac:dyDescent="0.25">
      <c r="A25" s="80"/>
      <c r="B25" s="73"/>
      <c r="C25" s="70" t="s">
        <v>36</v>
      </c>
      <c r="D25" s="71" t="s">
        <v>36</v>
      </c>
      <c r="E25" s="70" t="s">
        <v>36</v>
      </c>
      <c r="F25" s="71" t="s">
        <v>36</v>
      </c>
      <c r="G25" s="71" t="s">
        <v>36</v>
      </c>
      <c r="H25" s="1"/>
      <c r="I25" s="1"/>
      <c r="K25" s="36"/>
      <c r="M25" s="42"/>
    </row>
    <row r="26" spans="1:13" ht="15.75" x14ac:dyDescent="0.25">
      <c r="A26" s="80"/>
      <c r="B26" s="73"/>
      <c r="C26" s="70" t="s">
        <v>36</v>
      </c>
      <c r="D26" s="71" t="s">
        <v>36</v>
      </c>
      <c r="E26" s="70" t="s">
        <v>36</v>
      </c>
      <c r="F26" s="71" t="s">
        <v>36</v>
      </c>
      <c r="G26" s="71" t="s">
        <v>36</v>
      </c>
      <c r="H26" s="1"/>
      <c r="I26" s="1"/>
      <c r="K26" s="36"/>
      <c r="M26" s="42"/>
    </row>
    <row r="27" spans="1:13" ht="15.75" x14ac:dyDescent="0.25">
      <c r="A27" s="80"/>
      <c r="B27" s="73"/>
      <c r="C27" s="70" t="s">
        <v>36</v>
      </c>
      <c r="D27" s="71" t="s">
        <v>36</v>
      </c>
      <c r="E27" s="70" t="s">
        <v>36</v>
      </c>
      <c r="F27" s="71" t="s">
        <v>36</v>
      </c>
      <c r="G27" s="71" t="s">
        <v>36</v>
      </c>
      <c r="H27" s="1"/>
      <c r="I27" s="1"/>
      <c r="K27" s="36"/>
      <c r="M27" s="42"/>
    </row>
    <row r="28" spans="1:13" ht="15.75" x14ac:dyDescent="0.25">
      <c r="A28" s="80"/>
      <c r="B28" s="73"/>
      <c r="C28" s="70" t="s">
        <v>36</v>
      </c>
      <c r="D28" s="71" t="s">
        <v>36</v>
      </c>
      <c r="E28" s="70" t="s">
        <v>37</v>
      </c>
      <c r="F28" s="71" t="s">
        <v>37</v>
      </c>
      <c r="G28" s="71" t="s">
        <v>37</v>
      </c>
      <c r="H28" s="1"/>
      <c r="I28" s="1"/>
      <c r="K28" s="36"/>
      <c r="M28" s="42"/>
    </row>
    <row r="29" spans="1:13" ht="15.75" x14ac:dyDescent="0.25">
      <c r="A29" s="80"/>
      <c r="B29" s="73"/>
      <c r="C29" s="70" t="s">
        <v>36</v>
      </c>
      <c r="D29" s="71" t="s">
        <v>36</v>
      </c>
      <c r="E29" s="70" t="s">
        <v>36</v>
      </c>
      <c r="F29" s="71" t="s">
        <v>36</v>
      </c>
      <c r="G29" s="71" t="s">
        <v>36</v>
      </c>
      <c r="H29" s="1"/>
      <c r="I29" s="1"/>
      <c r="K29" s="36"/>
      <c r="M29" s="42"/>
    </row>
    <row r="30" spans="1:13" ht="15.75" x14ac:dyDescent="0.25">
      <c r="A30" s="80"/>
      <c r="B30" s="73"/>
      <c r="C30" s="70" t="s">
        <v>36</v>
      </c>
      <c r="D30" s="71" t="s">
        <v>36</v>
      </c>
      <c r="E30" s="70" t="s">
        <v>37</v>
      </c>
      <c r="F30" s="71" t="s">
        <v>37</v>
      </c>
      <c r="G30" s="71" t="s">
        <v>37</v>
      </c>
      <c r="H30" s="1"/>
      <c r="I30" s="1"/>
      <c r="K30" s="36"/>
      <c r="M30" s="42"/>
    </row>
    <row r="31" spans="1:13" ht="15.75" x14ac:dyDescent="0.25">
      <c r="A31" s="80"/>
      <c r="B31" s="73"/>
      <c r="C31" s="70" t="s">
        <v>36</v>
      </c>
      <c r="D31" s="71" t="s">
        <v>36</v>
      </c>
      <c r="E31" s="70" t="s">
        <v>37</v>
      </c>
      <c r="F31" s="71" t="s">
        <v>37</v>
      </c>
      <c r="G31" s="71" t="s">
        <v>37</v>
      </c>
      <c r="H31" s="1"/>
      <c r="I31" s="1"/>
      <c r="K31" s="36"/>
      <c r="M31" s="42"/>
    </row>
    <row r="32" spans="1:13" ht="15.75" x14ac:dyDescent="0.25">
      <c r="A32" s="80"/>
      <c r="B32" s="73"/>
      <c r="C32" s="70" t="s">
        <v>36</v>
      </c>
      <c r="D32" s="71" t="s">
        <v>36</v>
      </c>
      <c r="E32" s="70" t="s">
        <v>37</v>
      </c>
      <c r="F32" s="71" t="s">
        <v>37</v>
      </c>
      <c r="G32" s="71" t="s">
        <v>37</v>
      </c>
      <c r="H32" s="1"/>
      <c r="I32" s="1"/>
      <c r="K32" s="36"/>
      <c r="M32" s="42"/>
    </row>
    <row r="33" spans="1:13" ht="15.75" x14ac:dyDescent="0.25">
      <c r="A33" s="80"/>
      <c r="B33" s="73"/>
      <c r="C33" s="70" t="s">
        <v>37</v>
      </c>
      <c r="D33" s="71" t="s">
        <v>37</v>
      </c>
      <c r="E33" s="70" t="s">
        <v>37</v>
      </c>
      <c r="F33" s="71" t="s">
        <v>37</v>
      </c>
      <c r="G33" s="71" t="s">
        <v>37</v>
      </c>
      <c r="H33" s="1"/>
      <c r="I33" s="1"/>
      <c r="K33" s="36"/>
      <c r="M33" s="42"/>
    </row>
    <row r="34" spans="1:13" ht="15.75" x14ac:dyDescent="0.25">
      <c r="A34" s="80"/>
      <c r="B34" s="73"/>
      <c r="C34" s="70" t="s">
        <v>37</v>
      </c>
      <c r="D34" s="71" t="s">
        <v>37</v>
      </c>
      <c r="E34" s="70" t="s">
        <v>37</v>
      </c>
      <c r="F34" s="71" t="s">
        <v>37</v>
      </c>
      <c r="G34" s="71" t="s">
        <v>37</v>
      </c>
      <c r="H34" s="1"/>
      <c r="I34" s="1"/>
      <c r="K34" s="36"/>
      <c r="M34" s="42"/>
    </row>
    <row r="35" spans="1:13" ht="15.75" x14ac:dyDescent="0.25">
      <c r="A35" s="80"/>
      <c r="B35" s="73"/>
      <c r="C35" s="70" t="s">
        <v>37</v>
      </c>
      <c r="D35" s="71" t="s">
        <v>37</v>
      </c>
      <c r="E35" s="70" t="s">
        <v>37</v>
      </c>
      <c r="F35" s="71" t="s">
        <v>37</v>
      </c>
      <c r="G35" s="71" t="s">
        <v>37</v>
      </c>
      <c r="H35" s="1"/>
      <c r="I35" s="1"/>
      <c r="K35" s="36"/>
      <c r="M35" s="42"/>
    </row>
    <row r="36" spans="1:13" ht="15.75" x14ac:dyDescent="0.25">
      <c r="A36" s="80"/>
      <c r="B36" s="73"/>
      <c r="C36" s="70" t="s">
        <v>37</v>
      </c>
      <c r="D36" s="71" t="s">
        <v>37</v>
      </c>
      <c r="E36" s="70" t="s">
        <v>37</v>
      </c>
      <c r="F36" s="71" t="s">
        <v>37</v>
      </c>
      <c r="G36" s="71" t="s">
        <v>37</v>
      </c>
      <c r="H36" s="1"/>
      <c r="I36" s="1"/>
      <c r="K36" s="36"/>
      <c r="M36" s="42"/>
    </row>
    <row r="37" spans="1:13" x14ac:dyDescent="0.25">
      <c r="A37" s="80"/>
      <c r="B37" s="73"/>
      <c r="C37" s="70" t="s">
        <v>36</v>
      </c>
      <c r="D37" s="71" t="s">
        <v>36</v>
      </c>
      <c r="E37" s="70" t="s">
        <v>37</v>
      </c>
      <c r="F37" s="71" t="s">
        <v>37</v>
      </c>
      <c r="G37" s="71" t="s">
        <v>37</v>
      </c>
      <c r="H37" s="1"/>
      <c r="I37" s="1"/>
      <c r="M37" s="42"/>
    </row>
    <row r="38" spans="1:13" ht="15.75" x14ac:dyDescent="0.25">
      <c r="A38" s="80"/>
      <c r="B38" s="73"/>
      <c r="C38" s="70" t="s">
        <v>37</v>
      </c>
      <c r="D38" s="71" t="s">
        <v>37</v>
      </c>
      <c r="E38" s="70" t="s">
        <v>37</v>
      </c>
      <c r="F38" s="71" t="s">
        <v>37</v>
      </c>
      <c r="G38" s="71" t="s">
        <v>37</v>
      </c>
      <c r="H38" s="1"/>
      <c r="I38" s="1"/>
      <c r="K38" s="36"/>
      <c r="M38" s="42"/>
    </row>
    <row r="39" spans="1:13" ht="15.75" x14ac:dyDescent="0.25">
      <c r="A39" s="80"/>
      <c r="B39" s="73"/>
      <c r="C39" s="70" t="s">
        <v>36</v>
      </c>
      <c r="D39" s="71" t="s">
        <v>36</v>
      </c>
      <c r="E39" s="70" t="s">
        <v>36</v>
      </c>
      <c r="F39" s="71" t="s">
        <v>36</v>
      </c>
      <c r="G39" s="71" t="s">
        <v>36</v>
      </c>
      <c r="H39" s="1"/>
      <c r="I39" s="1"/>
      <c r="K39" s="36"/>
      <c r="M39" s="42"/>
    </row>
    <row r="40" spans="1:13" ht="15.75" x14ac:dyDescent="0.25">
      <c r="A40" s="80"/>
      <c r="B40" s="73"/>
      <c r="C40" s="70" t="s">
        <v>36</v>
      </c>
      <c r="D40" s="71" t="s">
        <v>36</v>
      </c>
      <c r="E40" s="70" t="s">
        <v>37</v>
      </c>
      <c r="F40" s="71" t="s">
        <v>37</v>
      </c>
      <c r="G40" s="71" t="s">
        <v>37</v>
      </c>
      <c r="H40" s="1"/>
      <c r="I40" s="1"/>
      <c r="K40" s="36"/>
      <c r="M40" s="42"/>
    </row>
    <row r="41" spans="1:13" ht="15.75" x14ac:dyDescent="0.25">
      <c r="A41" s="80"/>
      <c r="B41" s="73"/>
      <c r="C41" s="70" t="s">
        <v>36</v>
      </c>
      <c r="D41" s="71" t="s">
        <v>36</v>
      </c>
      <c r="E41" s="70" t="s">
        <v>36</v>
      </c>
      <c r="F41" s="71" t="s">
        <v>36</v>
      </c>
      <c r="G41" s="71" t="s">
        <v>36</v>
      </c>
      <c r="H41" s="1"/>
      <c r="I41" s="1"/>
      <c r="K41" s="36"/>
      <c r="M41" s="42"/>
    </row>
    <row r="42" spans="1:13" ht="15.75" x14ac:dyDescent="0.25">
      <c r="A42" s="80"/>
      <c r="B42" s="73"/>
      <c r="C42" s="70" t="s">
        <v>39</v>
      </c>
      <c r="D42" s="71" t="s">
        <v>39</v>
      </c>
      <c r="E42" s="70" t="s">
        <v>39</v>
      </c>
      <c r="F42" s="71" t="s">
        <v>39</v>
      </c>
      <c r="G42" s="71" t="s">
        <v>39</v>
      </c>
      <c r="H42" s="1"/>
      <c r="I42" s="1"/>
      <c r="K42" s="36"/>
      <c r="M42" s="42"/>
    </row>
    <row r="43" spans="1:13" ht="15.75" x14ac:dyDescent="0.25">
      <c r="A43" s="80"/>
      <c r="B43" s="73"/>
      <c r="C43" s="70" t="s">
        <v>37</v>
      </c>
      <c r="D43" s="71" t="s">
        <v>37</v>
      </c>
      <c r="E43" s="70" t="s">
        <v>37</v>
      </c>
      <c r="F43" s="71" t="s">
        <v>37</v>
      </c>
      <c r="G43" s="71" t="s">
        <v>37</v>
      </c>
      <c r="H43" s="1"/>
      <c r="I43" s="1"/>
      <c r="K43" s="36"/>
      <c r="M43" s="42"/>
    </row>
    <row r="44" spans="1:13" ht="15.75" x14ac:dyDescent="0.25">
      <c r="A44" s="80"/>
      <c r="B44" s="73"/>
      <c r="C44" s="70" t="s">
        <v>37</v>
      </c>
      <c r="D44" s="71" t="s">
        <v>37</v>
      </c>
      <c r="E44" s="70" t="s">
        <v>37</v>
      </c>
      <c r="F44" s="71" t="s">
        <v>37</v>
      </c>
      <c r="G44" s="71" t="s">
        <v>37</v>
      </c>
      <c r="H44" s="1"/>
      <c r="I44" s="1"/>
      <c r="K44" s="36"/>
      <c r="M44" s="42"/>
    </row>
    <row r="45" spans="1:13" ht="15.75" x14ac:dyDescent="0.25">
      <c r="A45" s="80"/>
      <c r="B45" s="73"/>
      <c r="C45" s="70" t="s">
        <v>36</v>
      </c>
      <c r="D45" s="71" t="s">
        <v>36</v>
      </c>
      <c r="E45" s="70" t="s">
        <v>37</v>
      </c>
      <c r="F45" s="71" t="s">
        <v>37</v>
      </c>
      <c r="G45" s="71" t="s">
        <v>37</v>
      </c>
      <c r="H45" s="1"/>
      <c r="I45" s="1"/>
      <c r="K45" s="36"/>
      <c r="M45" s="42"/>
    </row>
    <row r="46" spans="1:13" ht="15.75" x14ac:dyDescent="0.25">
      <c r="A46" s="80"/>
      <c r="B46" s="73"/>
      <c r="C46" s="70" t="s">
        <v>39</v>
      </c>
      <c r="D46" s="71" t="s">
        <v>39</v>
      </c>
      <c r="E46" s="70" t="s">
        <v>39</v>
      </c>
      <c r="F46" s="71" t="s">
        <v>39</v>
      </c>
      <c r="G46" s="71" t="s">
        <v>39</v>
      </c>
      <c r="H46" s="1"/>
      <c r="I46" s="1"/>
      <c r="K46" s="36"/>
      <c r="M46" s="42"/>
    </row>
    <row r="47" spans="1:13" x14ac:dyDescent="0.25">
      <c r="A47" s="80"/>
      <c r="B47" s="73"/>
      <c r="C47" s="70" t="s">
        <v>36</v>
      </c>
      <c r="D47" s="71" t="s">
        <v>36</v>
      </c>
      <c r="E47" s="70" t="s">
        <v>37</v>
      </c>
      <c r="F47" s="71" t="s">
        <v>37</v>
      </c>
      <c r="G47" s="71" t="s">
        <v>37</v>
      </c>
      <c r="H47" s="1"/>
      <c r="I47" s="1"/>
      <c r="M47" s="42"/>
    </row>
    <row r="48" spans="1:13" x14ac:dyDescent="0.25">
      <c r="A48" s="80"/>
      <c r="B48" s="73"/>
      <c r="C48" s="70" t="s">
        <v>37</v>
      </c>
      <c r="D48" s="71" t="s">
        <v>37</v>
      </c>
      <c r="E48" s="70" t="s">
        <v>37</v>
      </c>
      <c r="F48" s="71" t="s">
        <v>37</v>
      </c>
      <c r="G48" s="71" t="s">
        <v>37</v>
      </c>
      <c r="H48" s="1"/>
      <c r="I48" s="1"/>
      <c r="M48" s="42"/>
    </row>
    <row r="49" spans="1:256" x14ac:dyDescent="0.25">
      <c r="A49" s="80"/>
      <c r="B49" s="73"/>
      <c r="C49" s="70" t="s">
        <v>36</v>
      </c>
      <c r="D49" s="71" t="s">
        <v>36</v>
      </c>
      <c r="E49" s="70" t="s">
        <v>37</v>
      </c>
      <c r="F49" s="71" t="s">
        <v>37</v>
      </c>
      <c r="G49" s="71" t="s">
        <v>37</v>
      </c>
      <c r="H49" s="1"/>
      <c r="I49" s="1"/>
      <c r="M49" s="42"/>
    </row>
    <row r="50" spans="1:256" x14ac:dyDescent="0.25">
      <c r="A50" s="80"/>
      <c r="B50" s="73"/>
      <c r="C50" s="70" t="s">
        <v>37</v>
      </c>
      <c r="D50" s="71" t="s">
        <v>37</v>
      </c>
      <c r="E50" s="70" t="s">
        <v>37</v>
      </c>
      <c r="F50" s="71" t="s">
        <v>37</v>
      </c>
      <c r="G50" s="71" t="s">
        <v>37</v>
      </c>
      <c r="H50" s="1"/>
      <c r="I50" s="1"/>
      <c r="M50" s="42"/>
    </row>
    <row r="51" spans="1:256" x14ac:dyDescent="0.25">
      <c r="A51" s="80"/>
      <c r="B51" s="73"/>
      <c r="C51" s="70" t="s">
        <v>36</v>
      </c>
      <c r="D51" s="71" t="s">
        <v>36</v>
      </c>
      <c r="E51" s="70" t="s">
        <v>37</v>
      </c>
      <c r="F51" s="71" t="s">
        <v>37</v>
      </c>
      <c r="G51" s="71" t="s">
        <v>37</v>
      </c>
      <c r="H51" s="1"/>
      <c r="I51" s="1"/>
      <c r="M51" s="42"/>
    </row>
    <row r="52" spans="1:256" x14ac:dyDescent="0.25">
      <c r="A52" s="80"/>
      <c r="B52" s="73"/>
      <c r="C52" s="70" t="s">
        <v>36</v>
      </c>
      <c r="D52" s="71" t="s">
        <v>36</v>
      </c>
      <c r="E52" s="70" t="s">
        <v>37</v>
      </c>
      <c r="F52" s="71" t="s">
        <v>37</v>
      </c>
      <c r="G52" s="71" t="s">
        <v>37</v>
      </c>
      <c r="H52" s="1"/>
      <c r="I52" s="1"/>
      <c r="M52" s="42"/>
    </row>
    <row r="53" spans="1:256" x14ac:dyDescent="0.25">
      <c r="A53" s="80"/>
      <c r="B53" s="73"/>
      <c r="C53" s="70" t="s">
        <v>36</v>
      </c>
      <c r="D53" s="71" t="s">
        <v>36</v>
      </c>
      <c r="E53" s="70" t="s">
        <v>37</v>
      </c>
      <c r="F53" s="71" t="s">
        <v>37</v>
      </c>
      <c r="G53" s="71" t="s">
        <v>37</v>
      </c>
      <c r="H53" s="1"/>
      <c r="I53" s="1"/>
      <c r="M53" s="42"/>
    </row>
    <row r="54" spans="1:256" x14ac:dyDescent="0.25">
      <c r="A54" s="80"/>
      <c r="B54" s="73"/>
      <c r="C54" s="70" t="s">
        <v>36</v>
      </c>
      <c r="D54" s="71" t="s">
        <v>36</v>
      </c>
      <c r="E54" s="70" t="s">
        <v>36</v>
      </c>
      <c r="F54" s="71" t="s">
        <v>36</v>
      </c>
      <c r="G54" s="71" t="s">
        <v>36</v>
      </c>
      <c r="H54" s="1"/>
      <c r="I54" s="1"/>
      <c r="M54" s="42"/>
    </row>
    <row r="55" spans="1:256" ht="15.75" x14ac:dyDescent="0.25">
      <c r="A55" s="80"/>
      <c r="B55" s="73"/>
      <c r="C55" s="70" t="s">
        <v>37</v>
      </c>
      <c r="D55" s="71" t="s">
        <v>37</v>
      </c>
      <c r="E55" s="70" t="s">
        <v>37</v>
      </c>
      <c r="F55" s="71" t="s">
        <v>37</v>
      </c>
      <c r="G55" s="71" t="s">
        <v>37</v>
      </c>
      <c r="H55" s="1"/>
      <c r="I55" s="1"/>
      <c r="K55" s="36"/>
      <c r="M55" s="42"/>
    </row>
    <row r="56" spans="1:256" x14ac:dyDescent="0.25">
      <c r="A56" s="80"/>
      <c r="B56" s="73"/>
      <c r="C56" s="70" t="s">
        <v>37</v>
      </c>
      <c r="D56" s="71" t="s">
        <v>37</v>
      </c>
      <c r="E56" s="70" t="s">
        <v>37</v>
      </c>
      <c r="F56" s="71" t="s">
        <v>37</v>
      </c>
      <c r="G56" s="71" t="s">
        <v>37</v>
      </c>
      <c r="H56" s="1"/>
      <c r="I56" s="1"/>
      <c r="M56" s="42"/>
    </row>
    <row r="57" spans="1:256" ht="28.5" x14ac:dyDescent="0.35">
      <c r="A57" s="72" t="s">
        <v>20</v>
      </c>
      <c r="B57" s="72"/>
      <c r="C57" s="6"/>
      <c r="D57" s="68"/>
      <c r="E57" s="68"/>
      <c r="F57" s="68"/>
      <c r="G57" s="37"/>
      <c r="H57" s="44"/>
    </row>
    <row r="58" spans="1:256" ht="28.5" x14ac:dyDescent="0.35">
      <c r="A58" s="33" t="s">
        <v>21</v>
      </c>
      <c r="B58" s="72" t="s">
        <v>22</v>
      </c>
      <c r="C58" s="38" t="s">
        <v>23</v>
      </c>
      <c r="D58" s="39" t="s">
        <v>24</v>
      </c>
      <c r="E58" s="68"/>
      <c r="F58" s="68"/>
      <c r="G58" s="37"/>
      <c r="H58" s="60"/>
      <c r="I58" s="10"/>
    </row>
    <row r="59" spans="1:256" ht="28.5" x14ac:dyDescent="0.35">
      <c r="A59" s="33"/>
      <c r="B59" s="72"/>
      <c r="C59" s="38" t="s">
        <v>25</v>
      </c>
      <c r="D59" s="39">
        <v>2</v>
      </c>
      <c r="E59" s="68"/>
      <c r="F59" s="68"/>
      <c r="G59" s="37"/>
      <c r="H59" s="60"/>
      <c r="I59" s="10"/>
    </row>
    <row r="60" spans="1:256" ht="18.75" x14ac:dyDescent="0.25">
      <c r="B60" s="33"/>
      <c r="C60" s="8" t="s">
        <v>26</v>
      </c>
      <c r="D60" s="81" t="s">
        <v>27</v>
      </c>
      <c r="E60" s="69"/>
      <c r="F60" s="69"/>
      <c r="G60" s="69"/>
      <c r="H60" s="60"/>
      <c r="I60" s="10"/>
      <c r="IV60" s="61"/>
    </row>
    <row r="61" spans="1:256" ht="23.25" x14ac:dyDescent="0.35">
      <c r="A61" s="65" t="s">
        <v>86</v>
      </c>
      <c r="B61" s="66"/>
      <c r="C61" s="67"/>
      <c r="D61" s="67"/>
      <c r="E61" s="67"/>
      <c r="F61" s="67"/>
      <c r="G61" s="67"/>
      <c r="H61" s="60"/>
      <c r="I61" s="10"/>
    </row>
    <row r="62" spans="1:256" ht="31.5" x14ac:dyDescent="0.25">
      <c r="A62" s="40" t="s">
        <v>29</v>
      </c>
      <c r="B62" s="41" t="s">
        <v>30</v>
      </c>
      <c r="C62" s="74" t="s">
        <v>31</v>
      </c>
      <c r="D62" s="75" t="s">
        <v>32</v>
      </c>
      <c r="E62" s="74" t="s">
        <v>33</v>
      </c>
      <c r="F62" s="75" t="s">
        <v>34</v>
      </c>
      <c r="G62" s="75" t="s">
        <v>35</v>
      </c>
      <c r="H62" s="46"/>
      <c r="I62" s="1"/>
    </row>
    <row r="63" spans="1:256" x14ac:dyDescent="0.25">
      <c r="A63" s="80"/>
      <c r="B63" s="73"/>
      <c r="C63" s="70" t="s">
        <v>36</v>
      </c>
      <c r="D63" s="71" t="s">
        <v>36</v>
      </c>
      <c r="E63" s="70" t="s">
        <v>36</v>
      </c>
      <c r="F63" s="71" t="s">
        <v>36</v>
      </c>
      <c r="G63" s="71" t="s">
        <v>36</v>
      </c>
      <c r="H63" s="47"/>
    </row>
    <row r="64" spans="1:256" x14ac:dyDescent="0.25">
      <c r="A64" s="80"/>
      <c r="B64" s="73"/>
      <c r="C64" s="70" t="s">
        <v>37</v>
      </c>
      <c r="D64" s="71" t="s">
        <v>37</v>
      </c>
      <c r="E64" s="70" t="s">
        <v>37</v>
      </c>
      <c r="F64" s="71" t="s">
        <v>37</v>
      </c>
      <c r="G64" s="71" t="s">
        <v>37</v>
      </c>
      <c r="H64" s="48" t="s">
        <v>41</v>
      </c>
    </row>
    <row r="65" spans="1:8" ht="15.75" x14ac:dyDescent="0.25">
      <c r="A65" s="80"/>
      <c r="B65" s="73"/>
      <c r="C65" s="70" t="s">
        <v>37</v>
      </c>
      <c r="D65" s="71" t="s">
        <v>37</v>
      </c>
      <c r="E65" s="70" t="s">
        <v>37</v>
      </c>
      <c r="F65" s="71" t="s">
        <v>37</v>
      </c>
      <c r="G65" s="71" t="s">
        <v>37</v>
      </c>
      <c r="H65" s="55" t="e">
        <f>AVERAGE(C65:G65)</f>
        <v>#DIV/0!</v>
      </c>
    </row>
    <row r="66" spans="1:8" ht="15.75" x14ac:dyDescent="0.25">
      <c r="A66" s="80"/>
      <c r="B66" s="73"/>
      <c r="C66" s="70" t="s">
        <v>36</v>
      </c>
      <c r="D66" s="71" t="s">
        <v>36</v>
      </c>
      <c r="E66" s="70" t="s">
        <v>36</v>
      </c>
      <c r="F66" s="71" t="s">
        <v>36</v>
      </c>
      <c r="G66" s="71" t="s">
        <v>36</v>
      </c>
      <c r="H66" s="56" t="e">
        <f>AVERAGE(C66:G66)</f>
        <v>#DIV/0!</v>
      </c>
    </row>
    <row r="67" spans="1:8" ht="15.75" x14ac:dyDescent="0.25">
      <c r="A67" s="80"/>
      <c r="B67" s="73"/>
      <c r="C67" s="70" t="s">
        <v>36</v>
      </c>
      <c r="D67" s="71" t="s">
        <v>36</v>
      </c>
      <c r="E67" s="70" t="s">
        <v>36</v>
      </c>
      <c r="F67" s="71" t="s">
        <v>36</v>
      </c>
      <c r="G67" s="71" t="s">
        <v>36</v>
      </c>
      <c r="H67" s="56" t="e">
        <f>AVERAGE(C67:G67)</f>
        <v>#DIV/0!</v>
      </c>
    </row>
    <row r="68" spans="1:8" ht="15.75" x14ac:dyDescent="0.25">
      <c r="A68" s="80"/>
      <c r="B68" s="73"/>
      <c r="C68" s="70" t="s">
        <v>36</v>
      </c>
      <c r="D68" s="71" t="s">
        <v>36</v>
      </c>
      <c r="E68" s="70" t="s">
        <v>36</v>
      </c>
      <c r="F68" s="71" t="s">
        <v>36</v>
      </c>
      <c r="G68" s="71" t="s">
        <v>36</v>
      </c>
      <c r="H68" s="57" t="e">
        <f>AVERAGE(C68:G68)</f>
        <v>#DIV/0!</v>
      </c>
    </row>
    <row r="69" spans="1:8" x14ac:dyDescent="0.25">
      <c r="A69" s="80"/>
      <c r="B69" s="73"/>
      <c r="C69" s="70" t="s">
        <v>36</v>
      </c>
      <c r="D69" s="71" t="s">
        <v>36</v>
      </c>
      <c r="E69" s="70" t="s">
        <v>36</v>
      </c>
      <c r="F69" s="71" t="s">
        <v>36</v>
      </c>
      <c r="G69" s="71" t="s">
        <v>36</v>
      </c>
      <c r="H69" s="64" t="e">
        <f t="shared" ref="H69" si="0">SUM(H65:H68)</f>
        <v>#DIV/0!</v>
      </c>
    </row>
    <row r="71" spans="1:8" x14ac:dyDescent="0.25">
      <c r="A71" s="6">
        <v>42</v>
      </c>
    </row>
    <row r="80" spans="1:8" x14ac:dyDescent="0.25">
      <c r="A80" s="6">
        <v>30</v>
      </c>
    </row>
    <row r="81" spans="1:1" x14ac:dyDescent="0.25">
      <c r="A81" s="6">
        <v>58</v>
      </c>
    </row>
    <row r="82" spans="1:1" x14ac:dyDescent="0.25">
      <c r="A82" s="6">
        <v>50</v>
      </c>
    </row>
    <row r="83" spans="1:1" x14ac:dyDescent="0.25">
      <c r="A83" s="6">
        <v>7</v>
      </c>
    </row>
    <row r="84" spans="1:1" x14ac:dyDescent="0.25">
      <c r="A84" s="6">
        <f>SUM(A80:A83)</f>
        <v>145</v>
      </c>
    </row>
  </sheetData>
  <phoneticPr fontId="30" type="noConversion"/>
  <dataValidations count="2">
    <dataValidation allowBlank="1" showInputMessage="1" showErrorMessage="1" promptTitle="Instruction" prompt="Select your course." sqref="D2:D3 D58:D59" xr:uid="{00000000-0002-0000-0100-000000000000}"/>
    <dataValidation type="list" allowBlank="1" showInputMessage="1" showErrorMessage="1" sqref="C7:G56 C63:G69" xr:uid="{00000000-0002-0000-0100-000001000000}">
      <formula1>$K$7:$K$36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9"/>
  <sheetViews>
    <sheetView topLeftCell="A5" zoomScale="108" workbookViewId="0">
      <selection activeCell="B26" sqref="B26"/>
    </sheetView>
  </sheetViews>
  <sheetFormatPr defaultColWidth="9.28515625" defaultRowHeight="15" x14ac:dyDescent="0.25"/>
  <cols>
    <col min="1" max="1" width="31.140625" style="6" bestFit="1" customWidth="1"/>
    <col min="2" max="2" width="27" style="6" bestFit="1" customWidth="1"/>
    <col min="3" max="3" width="29.140625" style="1" bestFit="1" customWidth="1"/>
    <col min="4" max="4" width="21.140625" style="1" customWidth="1"/>
    <col min="5" max="6" width="20.140625" style="1" customWidth="1"/>
    <col min="7" max="7" width="21.28515625" style="6" customWidth="1"/>
    <col min="8" max="8" width="10" style="6" customWidth="1"/>
    <col min="9" max="9" width="18.5703125" style="6" customWidth="1"/>
    <col min="10" max="10" width="8" style="6" customWidth="1"/>
    <col min="11" max="13" width="9.28515625" style="6" customWidth="1"/>
    <col min="14" max="16384" width="9.28515625" style="6"/>
  </cols>
  <sheetData>
    <row r="1" spans="1:13" ht="21" customHeight="1" x14ac:dyDescent="0.35">
      <c r="A1" s="72" t="s">
        <v>20</v>
      </c>
      <c r="B1" s="72"/>
      <c r="C1" s="6"/>
      <c r="D1" s="68"/>
      <c r="E1" s="68"/>
      <c r="F1" s="68"/>
      <c r="G1" s="37"/>
      <c r="H1" s="34"/>
    </row>
    <row r="2" spans="1:13" ht="21" customHeight="1" x14ac:dyDescent="0.35">
      <c r="A2" s="33" t="s">
        <v>21</v>
      </c>
      <c r="B2" s="72" t="s">
        <v>46</v>
      </c>
      <c r="C2" s="38" t="s">
        <v>23</v>
      </c>
      <c r="D2" s="39" t="s">
        <v>24</v>
      </c>
      <c r="E2" s="68"/>
      <c r="F2" s="68"/>
      <c r="G2" s="37"/>
      <c r="H2" s="34"/>
    </row>
    <row r="3" spans="1:13" ht="21" customHeight="1" x14ac:dyDescent="0.35">
      <c r="A3" s="33"/>
      <c r="B3" s="72"/>
      <c r="C3" s="38" t="s">
        <v>25</v>
      </c>
      <c r="D3" s="39">
        <v>2</v>
      </c>
      <c r="E3" s="68"/>
      <c r="F3" s="68"/>
      <c r="G3" s="37"/>
      <c r="H3" s="34"/>
    </row>
    <row r="4" spans="1:13" ht="19.5" customHeight="1" x14ac:dyDescent="0.25">
      <c r="B4" s="33"/>
      <c r="C4" s="8" t="s">
        <v>26</v>
      </c>
      <c r="D4" s="81" t="s">
        <v>27</v>
      </c>
      <c r="E4" s="69"/>
      <c r="F4" s="69"/>
      <c r="G4" s="69"/>
      <c r="H4" s="69"/>
      <c r="I4" s="69"/>
      <c r="J4" s="69"/>
    </row>
    <row r="5" spans="1:13" ht="17.25" customHeight="1" x14ac:dyDescent="0.35">
      <c r="A5" s="65" t="s">
        <v>28</v>
      </c>
      <c r="B5" s="66"/>
      <c r="C5" s="67"/>
      <c r="D5" s="67"/>
      <c r="E5" s="67"/>
      <c r="F5" s="67"/>
      <c r="G5" s="67"/>
      <c r="H5" s="69"/>
      <c r="I5" s="69"/>
      <c r="J5" s="69"/>
    </row>
    <row r="6" spans="1:13" ht="76.150000000000006" customHeight="1" x14ac:dyDescent="0.25">
      <c r="A6" s="40" t="s">
        <v>29</v>
      </c>
      <c r="B6" s="41" t="s">
        <v>30</v>
      </c>
      <c r="C6" s="74" t="s">
        <v>31</v>
      </c>
      <c r="D6" s="75" t="s">
        <v>32</v>
      </c>
      <c r="E6" s="74" t="s">
        <v>33</v>
      </c>
      <c r="F6" s="75" t="s">
        <v>34</v>
      </c>
      <c r="G6" s="75" t="s">
        <v>35</v>
      </c>
      <c r="H6" s="35"/>
      <c r="I6" s="35"/>
    </row>
    <row r="7" spans="1:13" ht="15.75" x14ac:dyDescent="0.25">
      <c r="A7" t="s">
        <v>87</v>
      </c>
      <c r="B7" s="86"/>
      <c r="C7" s="70" t="s">
        <v>37</v>
      </c>
      <c r="D7" s="70" t="s">
        <v>37</v>
      </c>
      <c r="E7" s="70" t="s">
        <v>37</v>
      </c>
      <c r="F7" s="70" t="s">
        <v>37</v>
      </c>
      <c r="G7" s="70" t="s">
        <v>37</v>
      </c>
      <c r="H7" s="1"/>
      <c r="I7" s="1"/>
      <c r="K7" s="36" t="s">
        <v>37</v>
      </c>
      <c r="M7" s="42"/>
    </row>
    <row r="8" spans="1:13" ht="15.75" x14ac:dyDescent="0.25">
      <c r="A8"/>
      <c r="B8" s="73"/>
      <c r="C8" s="70" t="s">
        <v>36</v>
      </c>
      <c r="D8" s="70" t="s">
        <v>36</v>
      </c>
      <c r="E8" s="70" t="s">
        <v>36</v>
      </c>
      <c r="F8" s="70" t="s">
        <v>36</v>
      </c>
      <c r="G8" s="70" t="s">
        <v>36</v>
      </c>
      <c r="H8" s="1"/>
      <c r="I8" s="1"/>
      <c r="K8" s="36" t="s">
        <v>36</v>
      </c>
      <c r="M8" s="42"/>
    </row>
    <row r="9" spans="1:13" ht="15.75" x14ac:dyDescent="0.25">
      <c r="A9"/>
      <c r="B9" s="73"/>
      <c r="C9" s="70" t="s">
        <v>36</v>
      </c>
      <c r="D9" s="70" t="s">
        <v>36</v>
      </c>
      <c r="E9" s="70" t="s">
        <v>36</v>
      </c>
      <c r="F9" s="70" t="s">
        <v>36</v>
      </c>
      <c r="G9" s="70" t="s">
        <v>36</v>
      </c>
      <c r="H9" s="1"/>
      <c r="I9" s="1"/>
      <c r="K9" s="36" t="s">
        <v>38</v>
      </c>
      <c r="M9" s="42"/>
    </row>
    <row r="10" spans="1:13" ht="15.75" x14ac:dyDescent="0.25">
      <c r="A10"/>
      <c r="B10" s="73"/>
      <c r="C10" s="70" t="s">
        <v>37</v>
      </c>
      <c r="D10" s="70" t="s">
        <v>37</v>
      </c>
      <c r="E10" s="70" t="s">
        <v>37</v>
      </c>
      <c r="F10" s="70" t="s">
        <v>37</v>
      </c>
      <c r="G10" s="70" t="s">
        <v>37</v>
      </c>
      <c r="H10" s="1"/>
      <c r="I10" s="1"/>
      <c r="K10" s="36" t="s">
        <v>39</v>
      </c>
      <c r="M10" s="42"/>
    </row>
    <row r="11" spans="1:13" ht="15.75" x14ac:dyDescent="0.25">
      <c r="A11"/>
      <c r="B11" s="73"/>
      <c r="C11" s="70" t="s">
        <v>37</v>
      </c>
      <c r="D11" s="70" t="s">
        <v>37</v>
      </c>
      <c r="E11" s="70" t="s">
        <v>37</v>
      </c>
      <c r="F11" s="70" t="s">
        <v>37</v>
      </c>
      <c r="G11" s="70" t="s">
        <v>37</v>
      </c>
      <c r="H11" s="1"/>
      <c r="I11" s="1"/>
      <c r="K11" s="36"/>
      <c r="M11" s="42"/>
    </row>
    <row r="12" spans="1:13" ht="15.75" x14ac:dyDescent="0.25">
      <c r="A12"/>
      <c r="B12" s="73"/>
      <c r="C12" s="70" t="s">
        <v>37</v>
      </c>
      <c r="D12" s="70" t="s">
        <v>37</v>
      </c>
      <c r="E12" s="70" t="s">
        <v>37</v>
      </c>
      <c r="F12" s="70" t="s">
        <v>37</v>
      </c>
      <c r="G12" s="70" t="s">
        <v>37</v>
      </c>
      <c r="H12" s="1"/>
      <c r="I12" s="1"/>
      <c r="K12" s="36"/>
      <c r="M12" s="42"/>
    </row>
    <row r="13" spans="1:13" ht="15.75" x14ac:dyDescent="0.25">
      <c r="A13"/>
      <c r="B13" s="73"/>
      <c r="C13" s="70" t="s">
        <v>37</v>
      </c>
      <c r="D13" s="70" t="s">
        <v>37</v>
      </c>
      <c r="E13" s="70" t="s">
        <v>37</v>
      </c>
      <c r="F13" s="70" t="s">
        <v>37</v>
      </c>
      <c r="G13" s="70" t="s">
        <v>37</v>
      </c>
      <c r="H13" s="1"/>
      <c r="I13" s="1"/>
      <c r="K13" s="36"/>
      <c r="M13" s="42"/>
    </row>
    <row r="14" spans="1:13" ht="15.75" x14ac:dyDescent="0.25">
      <c r="A14"/>
      <c r="B14" s="73"/>
      <c r="C14" s="70" t="s">
        <v>36</v>
      </c>
      <c r="D14" s="70" t="s">
        <v>36</v>
      </c>
      <c r="E14" s="70" t="s">
        <v>37</v>
      </c>
      <c r="F14" s="70" t="s">
        <v>36</v>
      </c>
      <c r="G14" s="70" t="s">
        <v>36</v>
      </c>
      <c r="H14" s="1"/>
      <c r="I14" s="1"/>
      <c r="K14" s="36"/>
      <c r="M14" s="42"/>
    </row>
    <row r="15" spans="1:13" ht="15.75" x14ac:dyDescent="0.25">
      <c r="A15"/>
      <c r="B15" s="73"/>
      <c r="C15" s="70" t="s">
        <v>37</v>
      </c>
      <c r="D15" s="70" t="s">
        <v>37</v>
      </c>
      <c r="E15" s="70" t="s">
        <v>37</v>
      </c>
      <c r="F15" s="70" t="s">
        <v>37</v>
      </c>
      <c r="G15" s="70" t="s">
        <v>37</v>
      </c>
      <c r="H15" s="1"/>
      <c r="I15" s="1"/>
      <c r="K15" s="36"/>
      <c r="M15" s="42"/>
    </row>
    <row r="16" spans="1:13" ht="15.75" x14ac:dyDescent="0.25">
      <c r="A16"/>
      <c r="B16" s="73"/>
      <c r="C16" s="70" t="s">
        <v>36</v>
      </c>
      <c r="D16" s="70" t="s">
        <v>36</v>
      </c>
      <c r="E16" s="70" t="s">
        <v>36</v>
      </c>
      <c r="F16" s="70" t="s">
        <v>36</v>
      </c>
      <c r="G16" s="70" t="s">
        <v>36</v>
      </c>
      <c r="H16" s="1"/>
      <c r="I16" s="1"/>
      <c r="K16" s="36"/>
      <c r="M16" s="42"/>
    </row>
    <row r="17" spans="1:13" ht="15.75" x14ac:dyDescent="0.25">
      <c r="A17"/>
      <c r="B17" s="73"/>
      <c r="C17" s="70" t="s">
        <v>37</v>
      </c>
      <c r="D17" s="70" t="s">
        <v>37</v>
      </c>
      <c r="E17" s="70" t="s">
        <v>37</v>
      </c>
      <c r="F17" s="70" t="s">
        <v>36</v>
      </c>
      <c r="G17" s="70" t="s">
        <v>36</v>
      </c>
      <c r="H17" s="1"/>
      <c r="I17" s="1"/>
      <c r="K17" s="36"/>
      <c r="M17" s="42"/>
    </row>
    <row r="18" spans="1:13" ht="15.75" x14ac:dyDescent="0.25">
      <c r="A18"/>
      <c r="B18" s="73"/>
      <c r="C18" s="70" t="s">
        <v>37</v>
      </c>
      <c r="D18" s="70" t="s">
        <v>37</v>
      </c>
      <c r="E18" s="70" t="s">
        <v>36</v>
      </c>
      <c r="F18" s="70" t="s">
        <v>36</v>
      </c>
      <c r="G18" s="70" t="s">
        <v>37</v>
      </c>
      <c r="H18" s="1"/>
      <c r="I18" s="1"/>
      <c r="K18" s="36"/>
      <c r="M18" s="42"/>
    </row>
    <row r="19" spans="1:13" ht="15.75" x14ac:dyDescent="0.25">
      <c r="A19"/>
      <c r="B19" s="73"/>
      <c r="C19" s="70" t="s">
        <v>37</v>
      </c>
      <c r="D19" s="70" t="s">
        <v>36</v>
      </c>
      <c r="E19" s="70" t="s">
        <v>37</v>
      </c>
      <c r="F19" s="70" t="s">
        <v>36</v>
      </c>
      <c r="G19" s="70" t="s">
        <v>37</v>
      </c>
      <c r="H19" s="1"/>
      <c r="I19" s="1"/>
      <c r="K19" s="36"/>
      <c r="M19" s="42"/>
    </row>
    <row r="20" spans="1:13" ht="15.75" x14ac:dyDescent="0.25">
      <c r="A20"/>
      <c r="B20" s="73"/>
      <c r="C20" s="70" t="s">
        <v>37</v>
      </c>
      <c r="D20" s="70" t="s">
        <v>36</v>
      </c>
      <c r="E20" s="70" t="s">
        <v>37</v>
      </c>
      <c r="F20" s="70" t="s">
        <v>36</v>
      </c>
      <c r="G20" s="70" t="s">
        <v>36</v>
      </c>
      <c r="H20" s="1"/>
      <c r="I20" s="1"/>
      <c r="K20" s="36"/>
      <c r="M20" s="42"/>
    </row>
    <row r="21" spans="1:13" ht="15.75" x14ac:dyDescent="0.25">
      <c r="A21"/>
      <c r="B21" s="73"/>
      <c r="C21" s="70" t="s">
        <v>37</v>
      </c>
      <c r="D21" s="70" t="s">
        <v>37</v>
      </c>
      <c r="E21" s="70" t="s">
        <v>37</v>
      </c>
      <c r="F21" s="70" t="s">
        <v>37</v>
      </c>
      <c r="G21" s="70" t="s">
        <v>37</v>
      </c>
      <c r="H21" s="1"/>
      <c r="I21" s="1"/>
      <c r="K21" s="36"/>
      <c r="M21" s="42"/>
    </row>
    <row r="22" spans="1:13" ht="15.75" x14ac:dyDescent="0.25">
      <c r="A22"/>
      <c r="B22" s="73"/>
      <c r="C22" s="70" t="s">
        <v>36</v>
      </c>
      <c r="D22" s="70" t="s">
        <v>37</v>
      </c>
      <c r="E22" s="70" t="s">
        <v>37</v>
      </c>
      <c r="F22" s="70" t="s">
        <v>37</v>
      </c>
      <c r="G22" s="70" t="s">
        <v>37</v>
      </c>
      <c r="H22" s="1"/>
      <c r="I22" s="1"/>
      <c r="K22" s="36"/>
      <c r="M22" s="42"/>
    </row>
    <row r="23" spans="1:13" ht="15.75" x14ac:dyDescent="0.25">
      <c r="A23"/>
      <c r="B23" s="73"/>
      <c r="C23" s="70" t="s">
        <v>36</v>
      </c>
      <c r="D23" s="70" t="s">
        <v>38</v>
      </c>
      <c r="E23" s="70" t="s">
        <v>36</v>
      </c>
      <c r="F23" s="70" t="s">
        <v>38</v>
      </c>
      <c r="G23" s="70" t="s">
        <v>38</v>
      </c>
      <c r="H23" s="1"/>
      <c r="I23" s="1"/>
      <c r="K23" s="36"/>
      <c r="M23" s="42"/>
    </row>
    <row r="24" spans="1:13" ht="15.75" x14ac:dyDescent="0.25">
      <c r="A24"/>
      <c r="B24" s="73"/>
      <c r="C24" s="70" t="s">
        <v>36</v>
      </c>
      <c r="D24" s="70" t="s">
        <v>38</v>
      </c>
      <c r="E24" s="70" t="s">
        <v>36</v>
      </c>
      <c r="F24" s="70" t="s">
        <v>38</v>
      </c>
      <c r="G24" s="70" t="s">
        <v>36</v>
      </c>
      <c r="H24" s="1"/>
      <c r="I24" s="1"/>
      <c r="K24" s="36"/>
      <c r="M24" s="42"/>
    </row>
    <row r="25" spans="1:13" ht="15.75" x14ac:dyDescent="0.25">
      <c r="A25"/>
      <c r="B25" s="73"/>
      <c r="C25" s="70" t="s">
        <v>37</v>
      </c>
      <c r="D25" s="70" t="s">
        <v>37</v>
      </c>
      <c r="E25" s="70" t="s">
        <v>37</v>
      </c>
      <c r="F25" s="70" t="s">
        <v>37</v>
      </c>
      <c r="G25" s="70" t="s">
        <v>37</v>
      </c>
      <c r="H25" s="1"/>
      <c r="I25" s="1"/>
      <c r="K25" s="36"/>
      <c r="M25" s="42"/>
    </row>
    <row r="26" spans="1:13" ht="15.75" x14ac:dyDescent="0.25">
      <c r="A26"/>
      <c r="B26" s="73"/>
      <c r="C26" s="70" t="s">
        <v>37</v>
      </c>
      <c r="D26" s="70" t="s">
        <v>37</v>
      </c>
      <c r="E26" s="70" t="s">
        <v>37</v>
      </c>
      <c r="F26" s="70" t="s">
        <v>37</v>
      </c>
      <c r="G26" s="70" t="s">
        <v>37</v>
      </c>
      <c r="H26" s="1"/>
      <c r="I26" s="1"/>
      <c r="K26" s="36"/>
      <c r="M26" s="42"/>
    </row>
    <row r="27" spans="1:13" ht="15.75" x14ac:dyDescent="0.25">
      <c r="A27"/>
      <c r="B27" s="73"/>
      <c r="C27" s="70" t="s">
        <v>36</v>
      </c>
      <c r="D27" s="70" t="s">
        <v>36</v>
      </c>
      <c r="E27" s="70" t="s">
        <v>36</v>
      </c>
      <c r="F27" s="70" t="s">
        <v>36</v>
      </c>
      <c r="G27" s="70" t="s">
        <v>36</v>
      </c>
      <c r="H27" s="1"/>
      <c r="I27" s="1"/>
      <c r="K27" s="36"/>
      <c r="M27" s="42"/>
    </row>
    <row r="28" spans="1:13" ht="15.75" x14ac:dyDescent="0.25">
      <c r="A28"/>
      <c r="B28" s="73"/>
      <c r="C28" s="70" t="s">
        <v>36</v>
      </c>
      <c r="D28" s="70" t="s">
        <v>36</v>
      </c>
      <c r="E28" s="70" t="s">
        <v>37</v>
      </c>
      <c r="F28" s="70" t="s">
        <v>37</v>
      </c>
      <c r="G28" s="70" t="s">
        <v>36</v>
      </c>
      <c r="H28" s="1"/>
      <c r="I28" s="1"/>
      <c r="K28" s="36"/>
      <c r="M28" s="42"/>
    </row>
    <row r="29" spans="1:13" ht="15.75" x14ac:dyDescent="0.25">
      <c r="A29"/>
      <c r="B29" s="73"/>
      <c r="C29" s="70" t="s">
        <v>36</v>
      </c>
      <c r="D29" s="70" t="s">
        <v>36</v>
      </c>
      <c r="E29" s="70" t="s">
        <v>37</v>
      </c>
      <c r="F29" s="70" t="s">
        <v>36</v>
      </c>
      <c r="G29" s="70" t="s">
        <v>36</v>
      </c>
      <c r="H29" s="1"/>
      <c r="I29" s="1"/>
      <c r="K29" s="36"/>
      <c r="M29" s="42"/>
    </row>
    <row r="30" spans="1:13" ht="15.75" x14ac:dyDescent="0.25">
      <c r="A30"/>
      <c r="B30" s="73"/>
      <c r="C30" s="70" t="s">
        <v>37</v>
      </c>
      <c r="D30" s="70" t="s">
        <v>37</v>
      </c>
      <c r="E30" s="70" t="s">
        <v>37</v>
      </c>
      <c r="F30" s="70" t="s">
        <v>37</v>
      </c>
      <c r="G30" s="70" t="s">
        <v>37</v>
      </c>
      <c r="H30" s="1"/>
      <c r="I30" s="1"/>
      <c r="K30" s="36"/>
      <c r="M30" s="42"/>
    </row>
    <row r="31" spans="1:13" ht="15.75" x14ac:dyDescent="0.25">
      <c r="A31"/>
      <c r="B31" s="73"/>
      <c r="C31" s="70" t="s">
        <v>36</v>
      </c>
      <c r="D31" s="70" t="s">
        <v>36</v>
      </c>
      <c r="E31" s="70" t="s">
        <v>36</v>
      </c>
      <c r="F31" s="70" t="s">
        <v>36</v>
      </c>
      <c r="G31" s="70" t="s">
        <v>36</v>
      </c>
      <c r="H31" s="1"/>
      <c r="I31" s="1"/>
      <c r="K31" s="36"/>
      <c r="M31" s="42"/>
    </row>
    <row r="32" spans="1:13" ht="15.75" x14ac:dyDescent="0.25">
      <c r="A32"/>
      <c r="B32" s="73"/>
      <c r="C32" s="70" t="s">
        <v>37</v>
      </c>
      <c r="D32" s="70" t="s">
        <v>37</v>
      </c>
      <c r="E32" s="70" t="s">
        <v>37</v>
      </c>
      <c r="F32" s="70" t="s">
        <v>37</v>
      </c>
      <c r="G32" s="70" t="s">
        <v>37</v>
      </c>
      <c r="H32" s="1"/>
      <c r="I32" s="1"/>
      <c r="K32" s="36"/>
      <c r="M32" s="42"/>
    </row>
    <row r="33" spans="1:13" ht="15.75" x14ac:dyDescent="0.25">
      <c r="A33"/>
      <c r="B33" s="73"/>
      <c r="C33" s="70" t="s">
        <v>37</v>
      </c>
      <c r="D33" s="70" t="s">
        <v>37</v>
      </c>
      <c r="E33" s="70" t="s">
        <v>37</v>
      </c>
      <c r="F33" s="70" t="s">
        <v>37</v>
      </c>
      <c r="G33" s="70" t="s">
        <v>37</v>
      </c>
      <c r="H33" s="1"/>
      <c r="I33" s="1"/>
      <c r="K33" s="36"/>
      <c r="M33" s="42"/>
    </row>
    <row r="34" spans="1:13" ht="15.75" x14ac:dyDescent="0.25">
      <c r="A34"/>
      <c r="B34" s="73"/>
      <c r="C34" s="70" t="s">
        <v>37</v>
      </c>
      <c r="D34" s="70" t="s">
        <v>37</v>
      </c>
      <c r="E34" s="70" t="s">
        <v>37</v>
      </c>
      <c r="F34" s="70" t="s">
        <v>37</v>
      </c>
      <c r="G34" s="70" t="s">
        <v>37</v>
      </c>
      <c r="H34" s="1"/>
      <c r="I34" s="1"/>
      <c r="K34" s="36"/>
      <c r="M34" s="42"/>
    </row>
    <row r="35" spans="1:13" ht="15.75" x14ac:dyDescent="0.25">
      <c r="A35"/>
      <c r="B35" s="73"/>
      <c r="C35" s="70" t="s">
        <v>37</v>
      </c>
      <c r="D35" s="70" t="s">
        <v>37</v>
      </c>
      <c r="E35" s="70" t="s">
        <v>37</v>
      </c>
      <c r="F35" s="70" t="s">
        <v>36</v>
      </c>
      <c r="G35" s="70" t="s">
        <v>37</v>
      </c>
      <c r="H35" s="1"/>
      <c r="I35" s="1"/>
      <c r="K35" s="36"/>
      <c r="M35" s="42"/>
    </row>
    <row r="36" spans="1:13" ht="15.75" x14ac:dyDescent="0.25">
      <c r="A36"/>
      <c r="B36" s="73"/>
      <c r="C36" s="70" t="s">
        <v>37</v>
      </c>
      <c r="D36" s="70" t="s">
        <v>37</v>
      </c>
      <c r="E36" s="70" t="s">
        <v>37</v>
      </c>
      <c r="F36" s="70" t="s">
        <v>37</v>
      </c>
      <c r="G36" s="70" t="s">
        <v>37</v>
      </c>
      <c r="H36" s="1"/>
      <c r="I36" s="1"/>
      <c r="K36" s="36"/>
      <c r="M36" s="42"/>
    </row>
    <row r="37" spans="1:13" x14ac:dyDescent="0.25">
      <c r="A37"/>
      <c r="B37" s="73"/>
      <c r="C37" s="70" t="s">
        <v>39</v>
      </c>
      <c r="D37" s="70" t="s">
        <v>39</v>
      </c>
      <c r="E37" s="70" t="s">
        <v>39</v>
      </c>
      <c r="F37" s="70" t="s">
        <v>39</v>
      </c>
      <c r="G37" s="70" t="s">
        <v>39</v>
      </c>
      <c r="H37" s="1"/>
      <c r="I37" s="1"/>
      <c r="M37" s="42"/>
    </row>
    <row r="38" spans="1:13" ht="15.75" x14ac:dyDescent="0.25">
      <c r="A38"/>
      <c r="B38" s="73"/>
      <c r="C38" s="70" t="s">
        <v>37</v>
      </c>
      <c r="D38" s="70" t="s">
        <v>36</v>
      </c>
      <c r="E38" s="70" t="s">
        <v>37</v>
      </c>
      <c r="F38" s="70" t="s">
        <v>37</v>
      </c>
      <c r="G38" s="70" t="s">
        <v>37</v>
      </c>
      <c r="H38" s="1"/>
      <c r="I38" s="1"/>
      <c r="K38" s="36"/>
      <c r="M38" s="42"/>
    </row>
    <row r="39" spans="1:13" ht="15.75" x14ac:dyDescent="0.25">
      <c r="A39"/>
      <c r="B39" s="73"/>
      <c r="C39" s="70" t="s">
        <v>47</v>
      </c>
      <c r="D39" s="70" t="s">
        <v>38</v>
      </c>
      <c r="E39" s="70" t="s">
        <v>38</v>
      </c>
      <c r="F39" s="70" t="s">
        <v>38</v>
      </c>
      <c r="G39" s="70" t="s">
        <v>38</v>
      </c>
      <c r="H39" s="1"/>
      <c r="I39" s="1"/>
      <c r="K39" s="36"/>
      <c r="M39" s="42"/>
    </row>
    <row r="40" spans="1:13" ht="15.75" x14ac:dyDescent="0.25">
      <c r="A40"/>
      <c r="B40" s="73"/>
      <c r="C40" s="70" t="s">
        <v>37</v>
      </c>
      <c r="D40" s="70" t="s">
        <v>37</v>
      </c>
      <c r="E40" s="70" t="s">
        <v>37</v>
      </c>
      <c r="F40" s="70" t="s">
        <v>37</v>
      </c>
      <c r="G40" s="70" t="s">
        <v>37</v>
      </c>
      <c r="H40" s="1"/>
      <c r="I40" s="1"/>
      <c r="K40" s="36"/>
      <c r="M40" s="42"/>
    </row>
    <row r="41" spans="1:13" ht="15.75" x14ac:dyDescent="0.25">
      <c r="A41"/>
      <c r="B41" s="73"/>
      <c r="C41" s="70" t="s">
        <v>37</v>
      </c>
      <c r="D41" s="70" t="s">
        <v>37</v>
      </c>
      <c r="E41" s="70" t="s">
        <v>37</v>
      </c>
      <c r="F41" s="70" t="s">
        <v>37</v>
      </c>
      <c r="G41" s="70" t="s">
        <v>37</v>
      </c>
      <c r="H41" s="1"/>
      <c r="I41" s="1"/>
      <c r="K41" s="36"/>
      <c r="M41" s="42"/>
    </row>
    <row r="42" spans="1:13" ht="15.75" x14ac:dyDescent="0.25">
      <c r="A42"/>
      <c r="B42" s="73"/>
      <c r="C42" s="70" t="s">
        <v>37</v>
      </c>
      <c r="D42" s="70" t="s">
        <v>37</v>
      </c>
      <c r="E42" s="70" t="s">
        <v>37</v>
      </c>
      <c r="F42" s="70" t="s">
        <v>37</v>
      </c>
      <c r="G42" s="70" t="s">
        <v>37</v>
      </c>
      <c r="H42" s="1"/>
      <c r="I42" s="1"/>
      <c r="K42" s="36"/>
      <c r="M42" s="42"/>
    </row>
    <row r="43" spans="1:13" ht="15.75" x14ac:dyDescent="0.25">
      <c r="A43"/>
      <c r="B43" s="73"/>
      <c r="C43" s="70" t="s">
        <v>37</v>
      </c>
      <c r="D43" s="70" t="s">
        <v>37</v>
      </c>
      <c r="E43" s="70" t="s">
        <v>37</v>
      </c>
      <c r="F43" s="70" t="s">
        <v>37</v>
      </c>
      <c r="G43" s="70" t="s">
        <v>37</v>
      </c>
      <c r="H43" s="1"/>
      <c r="I43" s="1"/>
      <c r="K43" s="36"/>
      <c r="M43" s="42"/>
    </row>
    <row r="44" spans="1:13" ht="15.75" x14ac:dyDescent="0.25">
      <c r="A44"/>
      <c r="B44" s="73"/>
      <c r="C44" s="70" t="s">
        <v>47</v>
      </c>
      <c r="D44" s="70" t="s">
        <v>47</v>
      </c>
      <c r="E44" s="70" t="s">
        <v>36</v>
      </c>
      <c r="F44" s="70" t="s">
        <v>38</v>
      </c>
      <c r="G44" s="70" t="s">
        <v>38</v>
      </c>
      <c r="H44" s="1"/>
      <c r="I44" s="1"/>
      <c r="K44" s="36"/>
      <c r="M44" s="42"/>
    </row>
    <row r="45" spans="1:13" ht="15.75" x14ac:dyDescent="0.25">
      <c r="A45"/>
      <c r="B45" s="73"/>
      <c r="C45" s="70" t="s">
        <v>36</v>
      </c>
      <c r="D45" s="70" t="s">
        <v>36</v>
      </c>
      <c r="E45" s="70" t="s">
        <v>36</v>
      </c>
      <c r="F45" s="70" t="s">
        <v>36</v>
      </c>
      <c r="G45" s="70" t="s">
        <v>36</v>
      </c>
      <c r="H45" s="1"/>
      <c r="I45" s="1"/>
      <c r="K45" s="36"/>
      <c r="M45" s="42"/>
    </row>
    <row r="46" spans="1:13" ht="15.75" x14ac:dyDescent="0.25">
      <c r="A46"/>
      <c r="B46" s="73"/>
      <c r="C46" s="70" t="s">
        <v>37</v>
      </c>
      <c r="D46" s="70" t="s">
        <v>37</v>
      </c>
      <c r="E46" s="70" t="s">
        <v>37</v>
      </c>
      <c r="F46" s="70" t="s">
        <v>37</v>
      </c>
      <c r="G46" s="70" t="s">
        <v>37</v>
      </c>
      <c r="H46" s="1"/>
      <c r="I46" s="1"/>
      <c r="K46" s="36"/>
      <c r="M46" s="42"/>
    </row>
    <row r="47" spans="1:13" x14ac:dyDescent="0.25">
      <c r="A47"/>
      <c r="B47" s="73"/>
      <c r="C47" s="70" t="s">
        <v>37</v>
      </c>
      <c r="D47" s="70" t="s">
        <v>37</v>
      </c>
      <c r="E47" s="70" t="s">
        <v>37</v>
      </c>
      <c r="F47" s="70" t="s">
        <v>37</v>
      </c>
      <c r="G47" s="70" t="s">
        <v>37</v>
      </c>
      <c r="H47" s="1"/>
      <c r="I47" s="1"/>
      <c r="M47" s="42"/>
    </row>
    <row r="48" spans="1:13" x14ac:dyDescent="0.25">
      <c r="A48"/>
      <c r="B48" s="73"/>
      <c r="C48" s="70" t="s">
        <v>37</v>
      </c>
      <c r="D48" s="70" t="s">
        <v>36</v>
      </c>
      <c r="E48" s="70" t="s">
        <v>37</v>
      </c>
      <c r="F48" s="70" t="s">
        <v>36</v>
      </c>
      <c r="G48" s="70" t="s">
        <v>36</v>
      </c>
      <c r="H48" s="1"/>
      <c r="I48" s="1"/>
      <c r="M48" s="42"/>
    </row>
    <row r="49" spans="1:13" x14ac:dyDescent="0.25">
      <c r="A49"/>
      <c r="B49" s="73"/>
      <c r="C49" s="70" t="s">
        <v>36</v>
      </c>
      <c r="D49" s="70" t="s">
        <v>36</v>
      </c>
      <c r="E49" s="70" t="s">
        <v>37</v>
      </c>
      <c r="F49" s="70" t="s">
        <v>37</v>
      </c>
      <c r="G49" s="70" t="s">
        <v>36</v>
      </c>
      <c r="H49" s="1"/>
      <c r="I49" s="1"/>
      <c r="M49" s="42"/>
    </row>
    <row r="50" spans="1:13" x14ac:dyDescent="0.25">
      <c r="A50"/>
      <c r="B50" s="73"/>
      <c r="C50" s="70" t="s">
        <v>37</v>
      </c>
      <c r="D50" s="70" t="s">
        <v>37</v>
      </c>
      <c r="E50" s="70" t="s">
        <v>37</v>
      </c>
      <c r="F50" s="70" t="s">
        <v>37</v>
      </c>
      <c r="G50" s="70" t="s">
        <v>37</v>
      </c>
      <c r="H50" s="1"/>
      <c r="I50" s="1"/>
      <c r="M50" s="42"/>
    </row>
    <row r="51" spans="1:13" x14ac:dyDescent="0.25">
      <c r="A51"/>
      <c r="B51" s="73"/>
      <c r="C51" s="70" t="s">
        <v>37</v>
      </c>
      <c r="D51" s="70" t="s">
        <v>37</v>
      </c>
      <c r="E51" s="70" t="s">
        <v>37</v>
      </c>
      <c r="F51" s="70" t="s">
        <v>37</v>
      </c>
      <c r="G51" s="70" t="s">
        <v>37</v>
      </c>
      <c r="H51" s="1"/>
      <c r="I51" s="1"/>
      <c r="M51" s="42"/>
    </row>
    <row r="52" spans="1:13" x14ac:dyDescent="0.25">
      <c r="A52"/>
      <c r="B52" s="73"/>
      <c r="C52" s="70" t="s">
        <v>36</v>
      </c>
      <c r="D52" s="70" t="s">
        <v>36</v>
      </c>
      <c r="E52" s="70" t="s">
        <v>36</v>
      </c>
      <c r="F52" s="70" t="s">
        <v>36</v>
      </c>
      <c r="G52" s="70" t="s">
        <v>36</v>
      </c>
      <c r="H52" s="1"/>
      <c r="I52" s="1"/>
      <c r="M52" s="42"/>
    </row>
    <row r="53" spans="1:13" x14ac:dyDescent="0.25">
      <c r="A53"/>
      <c r="B53" s="73"/>
      <c r="C53" s="70" t="s">
        <v>36</v>
      </c>
      <c r="D53" s="70" t="s">
        <v>36</v>
      </c>
      <c r="E53" s="70" t="s">
        <v>36</v>
      </c>
      <c r="F53" s="70" t="s">
        <v>36</v>
      </c>
      <c r="G53" s="70" t="s">
        <v>36</v>
      </c>
      <c r="H53" s="1"/>
      <c r="I53" s="1"/>
      <c r="M53" s="42"/>
    </row>
    <row r="54" spans="1:13" x14ac:dyDescent="0.25">
      <c r="A54"/>
      <c r="B54" s="73"/>
      <c r="C54" s="70" t="s">
        <v>36</v>
      </c>
      <c r="D54" s="70" t="s">
        <v>36</v>
      </c>
      <c r="E54" s="70" t="s">
        <v>36</v>
      </c>
      <c r="F54" s="70" t="s">
        <v>36</v>
      </c>
      <c r="G54" s="70" t="s">
        <v>36</v>
      </c>
      <c r="H54" s="1"/>
      <c r="I54" s="1"/>
      <c r="M54" s="42"/>
    </row>
    <row r="55" spans="1:13" ht="15.75" x14ac:dyDescent="0.25">
      <c r="A55"/>
      <c r="B55" s="73"/>
      <c r="C55" s="70" t="s">
        <v>37</v>
      </c>
      <c r="D55" s="70" t="s">
        <v>37</v>
      </c>
      <c r="E55" s="70" t="s">
        <v>37</v>
      </c>
      <c r="F55" s="70" t="s">
        <v>37</v>
      </c>
      <c r="G55" s="70" t="s">
        <v>37</v>
      </c>
      <c r="H55" s="1"/>
      <c r="I55" s="1"/>
      <c r="K55" s="36"/>
      <c r="M55" s="42"/>
    </row>
    <row r="56" spans="1:13" ht="15.75" x14ac:dyDescent="0.25">
      <c r="A56"/>
      <c r="B56" s="87"/>
      <c r="C56" s="70" t="s">
        <v>37</v>
      </c>
      <c r="D56" s="70" t="s">
        <v>37</v>
      </c>
      <c r="E56" s="70" t="s">
        <v>37</v>
      </c>
      <c r="F56" s="70" t="s">
        <v>37</v>
      </c>
      <c r="G56" s="70" t="s">
        <v>37</v>
      </c>
      <c r="H56" s="1"/>
      <c r="I56" s="1"/>
      <c r="K56" s="36"/>
      <c r="M56" s="42"/>
    </row>
    <row r="57" spans="1:13" ht="15.75" x14ac:dyDescent="0.25">
      <c r="A57"/>
      <c r="B57" s="87"/>
      <c r="C57" s="70" t="s">
        <v>37</v>
      </c>
      <c r="D57" s="70" t="s">
        <v>36</v>
      </c>
      <c r="E57" s="70" t="s">
        <v>37</v>
      </c>
      <c r="F57" s="70" t="s">
        <v>36</v>
      </c>
      <c r="G57" s="70" t="s">
        <v>37</v>
      </c>
      <c r="H57" s="1"/>
      <c r="I57" s="1"/>
      <c r="K57" s="36"/>
      <c r="M57" s="42"/>
    </row>
    <row r="58" spans="1:13" ht="15.75" x14ac:dyDescent="0.25">
      <c r="A58"/>
      <c r="B58" s="87"/>
      <c r="C58" s="70" t="s">
        <v>37</v>
      </c>
      <c r="D58" s="70" t="s">
        <v>37</v>
      </c>
      <c r="E58" s="70" t="s">
        <v>37</v>
      </c>
      <c r="F58" s="70" t="s">
        <v>36</v>
      </c>
      <c r="G58" s="70" t="s">
        <v>37</v>
      </c>
      <c r="H58" s="1"/>
      <c r="I58" s="1"/>
      <c r="K58" s="36"/>
      <c r="M58" s="42"/>
    </row>
    <row r="59" spans="1:13" ht="15.75" x14ac:dyDescent="0.25">
      <c r="A59"/>
      <c r="B59" s="87"/>
      <c r="C59" s="70" t="s">
        <v>37</v>
      </c>
      <c r="D59" s="70" t="s">
        <v>37</v>
      </c>
      <c r="E59" s="70" t="s">
        <v>37</v>
      </c>
      <c r="F59" s="70" t="s">
        <v>37</v>
      </c>
      <c r="G59" s="70" t="s">
        <v>37</v>
      </c>
      <c r="H59" s="1"/>
      <c r="I59" s="1"/>
      <c r="K59" s="36"/>
      <c r="M59" s="42"/>
    </row>
    <row r="60" spans="1:13" ht="15.75" x14ac:dyDescent="0.25">
      <c r="A60"/>
      <c r="B60" s="87"/>
      <c r="C60" s="70" t="s">
        <v>37</v>
      </c>
      <c r="D60" s="70" t="s">
        <v>37</v>
      </c>
      <c r="E60" s="70" t="s">
        <v>37</v>
      </c>
      <c r="F60" s="70" t="s">
        <v>37</v>
      </c>
      <c r="G60" s="70" t="s">
        <v>37</v>
      </c>
      <c r="H60" s="1"/>
      <c r="I60" s="1"/>
      <c r="K60" s="36"/>
      <c r="M60" s="42"/>
    </row>
    <row r="61" spans="1:13" ht="15.75" x14ac:dyDescent="0.25">
      <c r="A61"/>
      <c r="B61" s="87"/>
      <c r="C61" s="70" t="s">
        <v>37</v>
      </c>
      <c r="D61" s="70" t="s">
        <v>37</v>
      </c>
      <c r="E61" s="70" t="s">
        <v>37</v>
      </c>
      <c r="F61" s="70" t="s">
        <v>37</v>
      </c>
      <c r="G61" s="70" t="s">
        <v>37</v>
      </c>
      <c r="H61" s="1"/>
      <c r="I61" s="1"/>
      <c r="K61" s="36"/>
      <c r="M61" s="42"/>
    </row>
    <row r="62" spans="1:13" ht="15.75" x14ac:dyDescent="0.25">
      <c r="A62"/>
      <c r="B62" s="87"/>
      <c r="C62" s="70" t="s">
        <v>37</v>
      </c>
      <c r="D62" s="70" t="s">
        <v>37</v>
      </c>
      <c r="E62" s="70" t="s">
        <v>37</v>
      </c>
      <c r="F62" s="70" t="s">
        <v>37</v>
      </c>
      <c r="G62" s="70" t="s">
        <v>37</v>
      </c>
      <c r="H62" s="1"/>
      <c r="I62" s="1"/>
      <c r="K62" s="36"/>
      <c r="M62" s="42"/>
    </row>
    <row r="63" spans="1:13" ht="15.75" x14ac:dyDescent="0.25">
      <c r="A63"/>
      <c r="B63" s="87"/>
      <c r="C63" s="70" t="s">
        <v>47</v>
      </c>
      <c r="D63" s="70" t="s">
        <v>38</v>
      </c>
      <c r="E63" s="70" t="s">
        <v>36</v>
      </c>
      <c r="F63" s="70" t="s">
        <v>38</v>
      </c>
      <c r="G63" s="70" t="s">
        <v>38</v>
      </c>
      <c r="H63" s="1"/>
      <c r="I63" s="1"/>
      <c r="K63" s="36"/>
      <c r="M63" s="42"/>
    </row>
    <row r="64" spans="1:13" ht="15.75" x14ac:dyDescent="0.25">
      <c r="A64"/>
      <c r="B64" s="87"/>
      <c r="C64" s="70" t="s">
        <v>37</v>
      </c>
      <c r="D64" s="70" t="s">
        <v>37</v>
      </c>
      <c r="E64" s="70" t="s">
        <v>37</v>
      </c>
      <c r="F64" s="70" t="s">
        <v>37</v>
      </c>
      <c r="G64" s="70" t="s">
        <v>37</v>
      </c>
      <c r="H64" s="1"/>
      <c r="I64" s="1"/>
      <c r="K64" s="36"/>
      <c r="M64" s="42"/>
    </row>
    <row r="65" spans="1:13" ht="15.75" x14ac:dyDescent="0.25">
      <c r="A65" s="80"/>
      <c r="B65" s="87"/>
      <c r="C65" s="70"/>
      <c r="D65" s="70"/>
      <c r="E65" s="70"/>
      <c r="F65" s="70"/>
      <c r="G65" s="70"/>
      <c r="H65" s="1"/>
      <c r="I65" s="1"/>
      <c r="K65" s="36"/>
      <c r="M65" s="42"/>
    </row>
    <row r="66" spans="1:13" x14ac:dyDescent="0.25">
      <c r="A66" s="80"/>
      <c r="C66" s="70"/>
      <c r="D66" s="70"/>
      <c r="E66" s="70"/>
      <c r="F66" s="70"/>
      <c r="G66" s="70"/>
      <c r="H66" s="1"/>
      <c r="I66" s="1"/>
      <c r="M66" s="42"/>
    </row>
    <row r="67" spans="1:13" ht="18.75" x14ac:dyDescent="0.3">
      <c r="B67" s="13" t="s">
        <v>37</v>
      </c>
      <c r="C67" s="43"/>
      <c r="F67" s="6"/>
      <c r="H67" s="44"/>
    </row>
    <row r="68" spans="1:13" ht="15.75" x14ac:dyDescent="0.25">
      <c r="B68" s="14" t="s">
        <v>36</v>
      </c>
      <c r="C68" s="59">
        <f>COUNTIF(C7:C66,"Exceeds")</f>
        <v>38</v>
      </c>
      <c r="D68" s="59">
        <f>COUNTIF(D7:D66,"Exceeds")</f>
        <v>34</v>
      </c>
      <c r="E68" s="59">
        <f>COUNTIF(E7:E66,"Exceeds")</f>
        <v>42</v>
      </c>
      <c r="F68" s="59">
        <f>COUNTIF(F7:F66,"Exceeds")</f>
        <v>33</v>
      </c>
      <c r="G68" s="82">
        <f>COUNTIF(G7:G66,"Exceeds")</f>
        <v>36</v>
      </c>
      <c r="H68" s="60"/>
      <c r="I68" s="10"/>
    </row>
    <row r="69" spans="1:13" ht="15.75" x14ac:dyDescent="0.25">
      <c r="B69" s="14" t="s">
        <v>38</v>
      </c>
      <c r="C69" s="61">
        <f>COUNTIF(C7:C66,"Met")</f>
        <v>16</v>
      </c>
      <c r="D69" s="61">
        <f>COUNTIF(D7:D66,"Met")</f>
        <v>18</v>
      </c>
      <c r="E69" s="61">
        <f>COUNTIF(E7:E66,"Met")</f>
        <v>14</v>
      </c>
      <c r="F69" s="61">
        <f>COUNTIF(F7:F66,"Met")</f>
        <v>19</v>
      </c>
      <c r="G69" s="83">
        <f>COUNTIF(G7:G66,"Met")</f>
        <v>17</v>
      </c>
      <c r="H69" s="60"/>
      <c r="I69" s="10"/>
    </row>
    <row r="70" spans="1:13" x14ac:dyDescent="0.25">
      <c r="B70" s="15" t="s">
        <v>39</v>
      </c>
      <c r="C70" s="61">
        <f>COUNTIF(C7:C66,"Does not Meet")</f>
        <v>3</v>
      </c>
      <c r="D70" s="61">
        <f>COUNTIF(D7:D66,"Does not Meet")</f>
        <v>5</v>
      </c>
      <c r="E70" s="61">
        <f>COUNTIF(E7:E66,"Does not Meet")</f>
        <v>1</v>
      </c>
      <c r="F70" s="61">
        <f>COUNTIF(F7:F66,"Does not Meet")</f>
        <v>5</v>
      </c>
      <c r="G70" s="61">
        <f>COUNTIF(G7:G66,"Does not Meet")</f>
        <v>4</v>
      </c>
      <c r="H70" s="60"/>
      <c r="I70" s="10"/>
    </row>
    <row r="71" spans="1:13" x14ac:dyDescent="0.25">
      <c r="B71" s="12" t="s">
        <v>40</v>
      </c>
      <c r="C71" s="45">
        <f>COUNTIF(C7:C66,"Withdrew/Incomplete")</f>
        <v>1</v>
      </c>
      <c r="D71" s="45">
        <f>COUNTIF(D7:D66,"Withdrew/Incomplete")</f>
        <v>1</v>
      </c>
      <c r="E71" s="45">
        <f>COUNTIF(E7:E66,"Withdrew/Incomplete")</f>
        <v>1</v>
      </c>
      <c r="F71" s="45">
        <f>COUNTIF(F7:F66,"Withdrew/Incomplete")</f>
        <v>1</v>
      </c>
      <c r="G71" s="84">
        <f>COUNTIF(G7:G66,"Withdrew/Incomplete")</f>
        <v>1</v>
      </c>
      <c r="H71" s="60"/>
      <c r="I71" s="10"/>
    </row>
    <row r="72" spans="1:13" x14ac:dyDescent="0.25">
      <c r="B72" s="47"/>
      <c r="C72" s="52">
        <f>SUM(C68:C71)</f>
        <v>58</v>
      </c>
      <c r="D72" s="53">
        <f>SUM(D68:D71)</f>
        <v>58</v>
      </c>
      <c r="E72" s="53">
        <f>SUM(E68:E71)</f>
        <v>58</v>
      </c>
      <c r="F72" s="53">
        <f>SUM(F68:F71)</f>
        <v>58</v>
      </c>
      <c r="G72" s="85">
        <f>SUM(G68:G71)</f>
        <v>58</v>
      </c>
      <c r="H72" s="46"/>
      <c r="I72" s="1"/>
    </row>
    <row r="73" spans="1:13" ht="15.75" x14ac:dyDescent="0.25">
      <c r="B73" s="11"/>
      <c r="C73" s="46"/>
      <c r="D73" s="46"/>
      <c r="E73" s="46"/>
      <c r="F73" s="47"/>
      <c r="G73" s="47"/>
      <c r="H73" s="47"/>
    </row>
    <row r="74" spans="1:13" ht="15.75" x14ac:dyDescent="0.25">
      <c r="B74" s="54"/>
      <c r="C74" s="46"/>
      <c r="D74" s="46"/>
      <c r="E74" s="46"/>
      <c r="F74" s="47"/>
      <c r="G74" s="47"/>
      <c r="H74" s="48" t="s">
        <v>41</v>
      </c>
    </row>
    <row r="75" spans="1:13" ht="15.75" x14ac:dyDescent="0.25">
      <c r="B75" s="54" t="s">
        <v>42</v>
      </c>
      <c r="C75" s="49">
        <f>(C68/C72)*100</f>
        <v>65.517241379310349</v>
      </c>
      <c r="D75" s="49">
        <f>(D68/D72)*100</f>
        <v>58.620689655172406</v>
      </c>
      <c r="E75" s="49">
        <f>(E68/E72)*100</f>
        <v>72.41379310344827</v>
      </c>
      <c r="F75" s="49">
        <f>(F68/F72)*100</f>
        <v>56.896551724137936</v>
      </c>
      <c r="G75" s="49">
        <f>(G68/G72)*100</f>
        <v>62.068965517241381</v>
      </c>
      <c r="H75" s="55">
        <f>AVERAGE(C75:G75)</f>
        <v>63.103448275862071</v>
      </c>
    </row>
    <row r="76" spans="1:13" ht="15.75" x14ac:dyDescent="0.25">
      <c r="B76" s="54" t="s">
        <v>43</v>
      </c>
      <c r="C76" s="50">
        <f>(C69/C72)*100</f>
        <v>27.586206896551722</v>
      </c>
      <c r="D76" s="50">
        <f>(D69/D72)*100</f>
        <v>31.03448275862069</v>
      </c>
      <c r="E76" s="50">
        <f>(E69/E72)*100</f>
        <v>24.137931034482758</v>
      </c>
      <c r="F76" s="50">
        <f>(F69/F72)*100</f>
        <v>32.758620689655174</v>
      </c>
      <c r="G76" s="50">
        <f>(G69/G72)*100</f>
        <v>29.310344827586203</v>
      </c>
      <c r="H76" s="56">
        <f>AVERAGE(C76:G76)</f>
        <v>28.96551724137931</v>
      </c>
    </row>
    <row r="77" spans="1:13" ht="15.75" x14ac:dyDescent="0.25">
      <c r="B77" s="54" t="s">
        <v>48</v>
      </c>
      <c r="C77" s="50">
        <f>(C70/C72)*100</f>
        <v>5.1724137931034484</v>
      </c>
      <c r="D77" s="50">
        <f>(D70/D72)*100</f>
        <v>8.6206896551724146</v>
      </c>
      <c r="E77" s="50">
        <f>(E70/E72)*100</f>
        <v>1.7241379310344827</v>
      </c>
      <c r="F77" s="50">
        <f>(F70/F72)*100</f>
        <v>8.6206896551724146</v>
      </c>
      <c r="G77" s="50">
        <f>(G70/G72)*100</f>
        <v>6.8965517241379306</v>
      </c>
      <c r="H77" s="56">
        <f>AVERAGE(C77:G77)</f>
        <v>6.2068965517241379</v>
      </c>
    </row>
    <row r="78" spans="1:13" ht="15.75" x14ac:dyDescent="0.25">
      <c r="B78" s="54" t="s">
        <v>45</v>
      </c>
      <c r="C78" s="51">
        <f>(C71/C72)*100</f>
        <v>1.7241379310344827</v>
      </c>
      <c r="D78" s="51">
        <f>(D71/D72)*100</f>
        <v>1.7241379310344827</v>
      </c>
      <c r="E78" s="51">
        <f>(E71/E72)*100</f>
        <v>1.7241379310344827</v>
      </c>
      <c r="F78" s="51">
        <f>(F71/F72)*100</f>
        <v>1.7241379310344827</v>
      </c>
      <c r="G78" s="51">
        <f>(G71/G72)*100</f>
        <v>1.7241379310344827</v>
      </c>
      <c r="H78" s="57">
        <f>AVERAGE(C78:G78)</f>
        <v>1.7241379310344827</v>
      </c>
    </row>
    <row r="79" spans="1:13" ht="15.75" x14ac:dyDescent="0.25">
      <c r="B79" s="58" t="s">
        <v>40</v>
      </c>
      <c r="C79" s="62">
        <f t="shared" ref="C79:H79" si="0">SUM(C75:C78)</f>
        <v>99.999999999999986</v>
      </c>
      <c r="D79" s="63">
        <f t="shared" si="0"/>
        <v>99.999999999999986</v>
      </c>
      <c r="E79" s="63">
        <f t="shared" si="0"/>
        <v>99.999999999999986</v>
      </c>
      <c r="F79" s="63">
        <f t="shared" si="0"/>
        <v>100</v>
      </c>
      <c r="G79" s="63">
        <f t="shared" si="0"/>
        <v>100</v>
      </c>
      <c r="H79" s="64">
        <f t="shared" si="0"/>
        <v>100</v>
      </c>
    </row>
    <row r="86" spans="1:1" x14ac:dyDescent="0.25">
      <c r="A86" s="6">
        <f>64-6</f>
        <v>58</v>
      </c>
    </row>
    <row r="87" spans="1:1" x14ac:dyDescent="0.25">
      <c r="A87" s="6">
        <v>29</v>
      </c>
    </row>
    <row r="88" spans="1:1" x14ac:dyDescent="0.25">
      <c r="A88" s="6">
        <v>22</v>
      </c>
    </row>
    <row r="89" spans="1:1" x14ac:dyDescent="0.25">
      <c r="A89" s="6">
        <f>SUM(A86:A88)</f>
        <v>109</v>
      </c>
    </row>
  </sheetData>
  <dataValidations count="2">
    <dataValidation allowBlank="1" showInputMessage="1" showErrorMessage="1" promptTitle="Instruction" prompt="Select your course." sqref="D2:D3" xr:uid="{00000000-0002-0000-0200-000000000000}"/>
    <dataValidation type="list" allowBlank="1" showInputMessage="1" showErrorMessage="1" sqref="C7:G66" xr:uid="{00000000-0002-0000-0200-000001000000}">
      <formula1>$K$7:$K$10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M50"/>
  <sheetViews>
    <sheetView tabSelected="1" workbookViewId="0">
      <selection activeCell="A41" sqref="A41"/>
    </sheetView>
  </sheetViews>
  <sheetFormatPr defaultColWidth="9.28515625" defaultRowHeight="15" x14ac:dyDescent="0.25"/>
  <cols>
    <col min="1" max="1" width="31.140625" style="6" bestFit="1" customWidth="1"/>
    <col min="2" max="2" width="27" style="6" bestFit="1" customWidth="1"/>
    <col min="3" max="3" width="29.140625" style="1" bestFit="1" customWidth="1"/>
    <col min="4" max="4" width="21.140625" style="1" customWidth="1"/>
    <col min="5" max="6" width="20.140625" style="1" customWidth="1"/>
    <col min="7" max="7" width="21.28515625" style="6" customWidth="1"/>
    <col min="8" max="8" width="10" style="6" customWidth="1"/>
    <col min="9" max="9" width="18.5703125" style="6" customWidth="1"/>
    <col min="10" max="10" width="8" style="6" customWidth="1"/>
    <col min="11" max="16" width="9.28515625" style="6" customWidth="1"/>
    <col min="17" max="16384" width="9.28515625" style="6"/>
  </cols>
  <sheetData>
    <row r="1" spans="1:13" ht="21" customHeight="1" x14ac:dyDescent="0.35">
      <c r="A1" s="72" t="s">
        <v>20</v>
      </c>
      <c r="B1" s="72"/>
      <c r="C1" s="6"/>
      <c r="D1" s="68"/>
      <c r="E1" s="68"/>
      <c r="F1" s="68"/>
      <c r="G1" s="37"/>
      <c r="H1" s="34"/>
    </row>
    <row r="2" spans="1:13" ht="21" customHeight="1" x14ac:dyDescent="0.35">
      <c r="A2" s="33" t="s">
        <v>21</v>
      </c>
      <c r="B2" s="72" t="s">
        <v>22</v>
      </c>
      <c r="C2" s="38" t="s">
        <v>23</v>
      </c>
      <c r="D2" s="39" t="s">
        <v>24</v>
      </c>
      <c r="E2" s="68"/>
      <c r="F2" s="68"/>
      <c r="G2" s="37"/>
      <c r="H2" s="34"/>
    </row>
    <row r="3" spans="1:13" ht="21" customHeight="1" x14ac:dyDescent="0.35">
      <c r="A3" s="33"/>
      <c r="B3" s="72"/>
      <c r="C3" s="38" t="s">
        <v>25</v>
      </c>
      <c r="D3" s="39">
        <v>3</v>
      </c>
      <c r="E3" s="68"/>
      <c r="F3" s="68"/>
      <c r="G3" s="37"/>
      <c r="H3" s="34"/>
    </row>
    <row r="4" spans="1:13" ht="19.5" customHeight="1" x14ac:dyDescent="0.25">
      <c r="B4" s="33"/>
      <c r="C4" s="8" t="s">
        <v>26</v>
      </c>
      <c r="D4" s="81" t="s">
        <v>27</v>
      </c>
      <c r="E4" s="69"/>
      <c r="F4" s="69"/>
      <c r="G4" s="69"/>
      <c r="H4" s="69"/>
      <c r="I4" s="69"/>
      <c r="J4" s="69"/>
    </row>
    <row r="5" spans="1:13" ht="17.25" customHeight="1" x14ac:dyDescent="0.35">
      <c r="A5" s="65" t="s">
        <v>28</v>
      </c>
      <c r="B5" s="66"/>
      <c r="C5" s="67"/>
      <c r="D5" s="67"/>
      <c r="E5" s="67"/>
      <c r="F5" s="67"/>
      <c r="G5" s="67"/>
      <c r="H5" s="69"/>
      <c r="I5" s="69"/>
      <c r="J5" s="69"/>
    </row>
    <row r="6" spans="1:13" ht="76.150000000000006" customHeight="1" x14ac:dyDescent="0.25">
      <c r="A6" s="40" t="s">
        <v>29</v>
      </c>
      <c r="B6" s="41" t="s">
        <v>30</v>
      </c>
      <c r="C6" s="74" t="s">
        <v>31</v>
      </c>
      <c r="D6" s="75" t="s">
        <v>32</v>
      </c>
      <c r="E6" s="74" t="s">
        <v>33</v>
      </c>
      <c r="F6" s="75" t="s">
        <v>34</v>
      </c>
      <c r="G6" s="75" t="s">
        <v>35</v>
      </c>
      <c r="H6" s="35"/>
      <c r="I6" s="35"/>
    </row>
    <row r="7" spans="1:13" ht="15.75" x14ac:dyDescent="0.25">
      <c r="A7" s="80"/>
      <c r="B7" s="73"/>
      <c r="C7" s="70" t="s">
        <v>37</v>
      </c>
      <c r="D7" s="71" t="s">
        <v>37</v>
      </c>
      <c r="E7" s="70" t="s">
        <v>37</v>
      </c>
      <c r="F7" s="71" t="s">
        <v>36</v>
      </c>
      <c r="G7" s="71" t="s">
        <v>36</v>
      </c>
      <c r="H7" s="1"/>
      <c r="I7" s="1"/>
      <c r="K7" s="36" t="s">
        <v>37</v>
      </c>
      <c r="M7" s="42"/>
    </row>
    <row r="8" spans="1:13" ht="15.75" x14ac:dyDescent="0.25">
      <c r="A8" s="80"/>
      <c r="B8" s="73"/>
      <c r="C8" s="70" t="s">
        <v>36</v>
      </c>
      <c r="D8" s="71" t="s">
        <v>36</v>
      </c>
      <c r="E8" s="70" t="s">
        <v>36</v>
      </c>
      <c r="F8" s="71" t="s">
        <v>36</v>
      </c>
      <c r="G8" s="71" t="s">
        <v>36</v>
      </c>
      <c r="H8" s="1"/>
      <c r="I8" s="1"/>
      <c r="K8" s="36" t="s">
        <v>36</v>
      </c>
      <c r="M8" s="42"/>
    </row>
    <row r="9" spans="1:13" ht="15.75" x14ac:dyDescent="0.25">
      <c r="A9" s="80"/>
      <c r="B9" s="73"/>
      <c r="C9" s="70" t="s">
        <v>36</v>
      </c>
      <c r="D9" s="71" t="s">
        <v>36</v>
      </c>
      <c r="E9" s="70" t="s">
        <v>36</v>
      </c>
      <c r="F9" s="71" t="s">
        <v>36</v>
      </c>
      <c r="G9" s="71" t="s">
        <v>36</v>
      </c>
      <c r="H9" s="1"/>
      <c r="I9" s="1"/>
      <c r="K9" s="36" t="s">
        <v>38</v>
      </c>
      <c r="M9" s="42"/>
    </row>
    <row r="10" spans="1:13" ht="15.75" x14ac:dyDescent="0.25">
      <c r="A10" s="80"/>
      <c r="B10" s="73"/>
      <c r="C10" s="70" t="s">
        <v>37</v>
      </c>
      <c r="D10" s="71" t="s">
        <v>37</v>
      </c>
      <c r="E10" s="70" t="s">
        <v>37</v>
      </c>
      <c r="F10" s="71" t="s">
        <v>37</v>
      </c>
      <c r="G10" s="71" t="s">
        <v>37</v>
      </c>
      <c r="H10" s="1"/>
      <c r="I10" s="1"/>
      <c r="K10" s="36" t="s">
        <v>39</v>
      </c>
      <c r="M10" s="42"/>
    </row>
    <row r="11" spans="1:13" ht="15.75" x14ac:dyDescent="0.25">
      <c r="A11" s="80"/>
      <c r="B11" s="73"/>
      <c r="C11" s="70" t="s">
        <v>37</v>
      </c>
      <c r="D11" s="71" t="s">
        <v>37</v>
      </c>
      <c r="E11" s="70" t="s">
        <v>37</v>
      </c>
      <c r="F11" s="71" t="s">
        <v>37</v>
      </c>
      <c r="G11" s="71" t="s">
        <v>37</v>
      </c>
      <c r="H11" s="1"/>
      <c r="I11" s="1"/>
      <c r="K11" s="36"/>
      <c r="M11" s="42"/>
    </row>
    <row r="12" spans="1:13" ht="15.75" x14ac:dyDescent="0.25">
      <c r="A12" s="80"/>
      <c r="B12" s="73"/>
      <c r="C12" s="70" t="s">
        <v>36</v>
      </c>
      <c r="D12" s="71" t="s">
        <v>36</v>
      </c>
      <c r="E12" s="70" t="s">
        <v>36</v>
      </c>
      <c r="F12" s="71" t="s">
        <v>37</v>
      </c>
      <c r="G12" s="71" t="s">
        <v>37</v>
      </c>
      <c r="H12" s="1"/>
      <c r="I12" s="1"/>
      <c r="K12" s="36"/>
      <c r="M12" s="42"/>
    </row>
    <row r="13" spans="1:13" ht="15.75" x14ac:dyDescent="0.25">
      <c r="A13" s="80"/>
      <c r="B13" s="73"/>
      <c r="C13" s="70" t="s">
        <v>36</v>
      </c>
      <c r="D13" s="71" t="s">
        <v>36</v>
      </c>
      <c r="E13" s="70" t="s">
        <v>36</v>
      </c>
      <c r="F13" s="71" t="s">
        <v>37</v>
      </c>
      <c r="G13" s="71" t="s">
        <v>37</v>
      </c>
      <c r="H13" s="1"/>
      <c r="I13" s="1"/>
      <c r="K13" s="36"/>
      <c r="M13" s="42"/>
    </row>
    <row r="14" spans="1:13" ht="15.75" x14ac:dyDescent="0.25">
      <c r="A14" s="80"/>
      <c r="B14" s="73"/>
      <c r="C14" s="70" t="s">
        <v>37</v>
      </c>
      <c r="D14" s="71" t="s">
        <v>37</v>
      </c>
      <c r="E14" s="70" t="s">
        <v>37</v>
      </c>
      <c r="F14" s="71" t="s">
        <v>36</v>
      </c>
      <c r="G14" s="71" t="s">
        <v>36</v>
      </c>
      <c r="H14" s="1"/>
      <c r="I14" s="1"/>
      <c r="K14" s="36"/>
      <c r="M14" s="42"/>
    </row>
    <row r="15" spans="1:13" ht="15.75" x14ac:dyDescent="0.25">
      <c r="A15" s="80"/>
      <c r="B15" s="73"/>
      <c r="C15" s="70" t="s">
        <v>37</v>
      </c>
      <c r="D15" s="71" t="s">
        <v>37</v>
      </c>
      <c r="E15" s="70" t="s">
        <v>37</v>
      </c>
      <c r="F15" s="71" t="s">
        <v>36</v>
      </c>
      <c r="G15" s="71" t="s">
        <v>36</v>
      </c>
      <c r="H15" s="1"/>
      <c r="I15" s="1"/>
      <c r="K15" s="36"/>
      <c r="M15" s="42"/>
    </row>
    <row r="16" spans="1:13" ht="15.75" x14ac:dyDescent="0.25">
      <c r="A16" s="80"/>
      <c r="B16" s="73"/>
      <c r="C16" s="70" t="s">
        <v>36</v>
      </c>
      <c r="D16" s="71" t="s">
        <v>36</v>
      </c>
      <c r="E16" s="70" t="s">
        <v>36</v>
      </c>
      <c r="F16" s="71" t="s">
        <v>36</v>
      </c>
      <c r="G16" s="71" t="s">
        <v>36</v>
      </c>
      <c r="H16" s="1"/>
      <c r="I16" s="1"/>
      <c r="K16" s="36"/>
      <c r="M16" s="42"/>
    </row>
    <row r="17" spans="1:13" ht="15.75" x14ac:dyDescent="0.25">
      <c r="A17" s="80"/>
      <c r="B17" s="73"/>
      <c r="C17" s="70" t="s">
        <v>37</v>
      </c>
      <c r="D17" s="71" t="s">
        <v>37</v>
      </c>
      <c r="E17" s="70" t="s">
        <v>37</v>
      </c>
      <c r="F17" s="71" t="s">
        <v>36</v>
      </c>
      <c r="G17" s="71" t="s">
        <v>36</v>
      </c>
      <c r="H17" s="1"/>
      <c r="I17" s="1"/>
      <c r="K17" s="36"/>
      <c r="M17" s="42"/>
    </row>
    <row r="18" spans="1:13" ht="15.75" x14ac:dyDescent="0.25">
      <c r="A18" s="80"/>
      <c r="B18" s="73"/>
      <c r="C18" s="70" t="s">
        <v>36</v>
      </c>
      <c r="D18" s="71" t="s">
        <v>36</v>
      </c>
      <c r="E18" s="70" t="s">
        <v>36</v>
      </c>
      <c r="F18" s="71" t="s">
        <v>37</v>
      </c>
      <c r="G18" s="71" t="s">
        <v>37</v>
      </c>
      <c r="H18" s="1"/>
      <c r="I18" s="1"/>
      <c r="K18" s="36"/>
      <c r="M18" s="42"/>
    </row>
    <row r="19" spans="1:13" ht="15.75" x14ac:dyDescent="0.25">
      <c r="A19" s="80"/>
      <c r="B19" s="73"/>
      <c r="C19" s="70" t="s">
        <v>37</v>
      </c>
      <c r="D19" s="71" t="s">
        <v>37</v>
      </c>
      <c r="E19" s="70" t="s">
        <v>37</v>
      </c>
      <c r="F19" s="71" t="s">
        <v>36</v>
      </c>
      <c r="G19" s="71" t="s">
        <v>36</v>
      </c>
      <c r="H19" s="1"/>
      <c r="I19" s="1"/>
      <c r="K19" s="36"/>
      <c r="M19" s="42"/>
    </row>
    <row r="20" spans="1:13" ht="15.75" x14ac:dyDescent="0.25">
      <c r="A20" s="80"/>
      <c r="B20" s="73"/>
      <c r="C20" s="70" t="s">
        <v>37</v>
      </c>
      <c r="D20" s="71" t="s">
        <v>37</v>
      </c>
      <c r="E20" s="70" t="s">
        <v>37</v>
      </c>
      <c r="F20" s="71" t="s">
        <v>37</v>
      </c>
      <c r="G20" s="71" t="s">
        <v>37</v>
      </c>
      <c r="H20" s="1"/>
      <c r="I20" s="1"/>
      <c r="K20" s="36"/>
      <c r="M20" s="42"/>
    </row>
    <row r="21" spans="1:13" ht="15.75" x14ac:dyDescent="0.25">
      <c r="A21" s="80"/>
      <c r="B21" s="73"/>
      <c r="C21" s="70" t="s">
        <v>36</v>
      </c>
      <c r="D21" s="71" t="s">
        <v>36</v>
      </c>
      <c r="E21" s="70" t="s">
        <v>36</v>
      </c>
      <c r="F21" s="71" t="s">
        <v>36</v>
      </c>
      <c r="G21" s="71" t="s">
        <v>36</v>
      </c>
      <c r="H21" s="1"/>
      <c r="I21" s="1"/>
      <c r="K21" s="36"/>
      <c r="M21" s="42"/>
    </row>
    <row r="22" spans="1:13" ht="15.75" x14ac:dyDescent="0.25">
      <c r="A22" s="80"/>
      <c r="B22" s="73"/>
      <c r="C22" s="70" t="s">
        <v>36</v>
      </c>
      <c r="D22" s="71" t="s">
        <v>36</v>
      </c>
      <c r="E22" s="70" t="s">
        <v>36</v>
      </c>
      <c r="F22" s="71" t="s">
        <v>37</v>
      </c>
      <c r="G22" s="71" t="s">
        <v>37</v>
      </c>
      <c r="H22" s="1"/>
      <c r="I22" s="1"/>
      <c r="K22" s="36"/>
      <c r="M22" s="42"/>
    </row>
    <row r="23" spans="1:13" ht="15.75" x14ac:dyDescent="0.25">
      <c r="A23" s="80"/>
      <c r="B23" s="73"/>
      <c r="C23" s="70" t="s">
        <v>36</v>
      </c>
      <c r="D23" s="71" t="s">
        <v>36</v>
      </c>
      <c r="E23" s="70" t="s">
        <v>36</v>
      </c>
      <c r="F23" s="71" t="s">
        <v>37</v>
      </c>
      <c r="G23" s="71" t="s">
        <v>37</v>
      </c>
      <c r="H23" s="1"/>
      <c r="I23" s="1"/>
      <c r="K23" s="36"/>
      <c r="M23" s="42"/>
    </row>
    <row r="24" spans="1:13" ht="15.75" x14ac:dyDescent="0.25">
      <c r="A24" s="80"/>
      <c r="B24" s="73"/>
      <c r="C24" s="70" t="s">
        <v>36</v>
      </c>
      <c r="D24" s="71" t="s">
        <v>36</v>
      </c>
      <c r="E24" s="70" t="s">
        <v>36</v>
      </c>
      <c r="F24" s="71" t="s">
        <v>36</v>
      </c>
      <c r="G24" s="71" t="s">
        <v>36</v>
      </c>
      <c r="H24" s="1"/>
      <c r="I24" s="1"/>
      <c r="K24" s="36"/>
      <c r="M24" s="42"/>
    </row>
    <row r="25" spans="1:13" ht="15.75" x14ac:dyDescent="0.25">
      <c r="A25" s="80"/>
      <c r="B25" s="73"/>
      <c r="C25" s="70" t="s">
        <v>37</v>
      </c>
      <c r="D25" s="71" t="s">
        <v>37</v>
      </c>
      <c r="E25" s="70" t="s">
        <v>37</v>
      </c>
      <c r="F25" s="71" t="s">
        <v>37</v>
      </c>
      <c r="G25" s="71" t="s">
        <v>37</v>
      </c>
      <c r="H25" s="1"/>
      <c r="I25" s="1"/>
      <c r="K25" s="36"/>
      <c r="M25" s="42"/>
    </row>
    <row r="26" spans="1:13" ht="15.75" x14ac:dyDescent="0.25">
      <c r="A26" s="80"/>
      <c r="B26" s="73"/>
      <c r="C26" s="70" t="s">
        <v>37</v>
      </c>
      <c r="D26" s="71" t="s">
        <v>37</v>
      </c>
      <c r="E26" s="70" t="s">
        <v>37</v>
      </c>
      <c r="F26" s="71" t="s">
        <v>36</v>
      </c>
      <c r="G26" s="71" t="s">
        <v>36</v>
      </c>
      <c r="H26" s="1"/>
      <c r="I26" s="1"/>
      <c r="K26" s="36"/>
      <c r="M26" s="42"/>
    </row>
    <row r="27" spans="1:13" ht="15.75" x14ac:dyDescent="0.25">
      <c r="A27" s="80"/>
      <c r="B27" s="73"/>
      <c r="C27" s="70" t="s">
        <v>36</v>
      </c>
      <c r="D27" s="71" t="s">
        <v>36</v>
      </c>
      <c r="E27" s="70" t="s">
        <v>36</v>
      </c>
      <c r="F27" s="71" t="s">
        <v>36</v>
      </c>
      <c r="G27" s="71" t="s">
        <v>36</v>
      </c>
      <c r="H27" s="1"/>
      <c r="I27" s="1"/>
      <c r="K27" s="36"/>
      <c r="M27" s="42"/>
    </row>
    <row r="28" spans="1:13" ht="15.75" x14ac:dyDescent="0.25">
      <c r="A28" s="80"/>
      <c r="B28" s="73"/>
      <c r="C28" s="70" t="s">
        <v>37</v>
      </c>
      <c r="D28" s="71" t="s">
        <v>37</v>
      </c>
      <c r="E28" s="70" t="s">
        <v>37</v>
      </c>
      <c r="F28" s="71" t="s">
        <v>36</v>
      </c>
      <c r="G28" s="71" t="s">
        <v>36</v>
      </c>
      <c r="H28" s="1"/>
      <c r="I28" s="1"/>
      <c r="K28" s="36"/>
      <c r="M28" s="42"/>
    </row>
    <row r="29" spans="1:13" ht="15.75" x14ac:dyDescent="0.25">
      <c r="A29" s="80"/>
      <c r="B29" s="73"/>
      <c r="C29" s="70" t="s">
        <v>37</v>
      </c>
      <c r="D29" s="71" t="s">
        <v>37</v>
      </c>
      <c r="E29" s="70" t="s">
        <v>37</v>
      </c>
      <c r="F29" s="71" t="s">
        <v>37</v>
      </c>
      <c r="G29" s="71" t="s">
        <v>37</v>
      </c>
      <c r="H29" s="1"/>
      <c r="I29" s="1"/>
      <c r="K29" s="36"/>
      <c r="M29" s="42"/>
    </row>
    <row r="30" spans="1:13" ht="15.75" x14ac:dyDescent="0.25">
      <c r="A30" s="80"/>
      <c r="B30" s="73"/>
      <c r="C30" s="70" t="s">
        <v>36</v>
      </c>
      <c r="D30" s="71" t="s">
        <v>36</v>
      </c>
      <c r="E30" s="70" t="s">
        <v>36</v>
      </c>
      <c r="F30" s="71" t="s">
        <v>36</v>
      </c>
      <c r="G30" s="71" t="s">
        <v>36</v>
      </c>
      <c r="H30" s="1"/>
      <c r="I30" s="1"/>
      <c r="K30" s="36"/>
      <c r="M30" s="42"/>
    </row>
    <row r="31" spans="1:13" ht="15.75" x14ac:dyDescent="0.25">
      <c r="A31" s="80"/>
      <c r="B31" s="73"/>
      <c r="C31" s="70" t="s">
        <v>37</v>
      </c>
      <c r="D31" s="71" t="s">
        <v>37</v>
      </c>
      <c r="E31" s="70" t="s">
        <v>37</v>
      </c>
      <c r="F31" s="71" t="s">
        <v>37</v>
      </c>
      <c r="G31" s="71" t="s">
        <v>37</v>
      </c>
      <c r="H31" s="1"/>
      <c r="I31" s="1"/>
      <c r="K31" s="36"/>
      <c r="M31" s="42"/>
    </row>
    <row r="32" spans="1:13" ht="15.75" x14ac:dyDescent="0.25">
      <c r="A32" s="80"/>
      <c r="B32" s="73"/>
      <c r="C32" s="70" t="s">
        <v>36</v>
      </c>
      <c r="D32" s="71" t="s">
        <v>36</v>
      </c>
      <c r="E32" s="70" t="s">
        <v>36</v>
      </c>
      <c r="F32" s="71" t="s">
        <v>36</v>
      </c>
      <c r="G32" s="71" t="s">
        <v>36</v>
      </c>
      <c r="H32" s="1"/>
      <c r="I32" s="1"/>
      <c r="K32" s="36"/>
      <c r="M32" s="42"/>
    </row>
    <row r="33" spans="1:13" ht="15.75" x14ac:dyDescent="0.25">
      <c r="A33" s="80"/>
      <c r="B33" s="73"/>
      <c r="C33" s="70" t="s">
        <v>36</v>
      </c>
      <c r="D33" s="71" t="s">
        <v>36</v>
      </c>
      <c r="E33" s="70" t="s">
        <v>36</v>
      </c>
      <c r="F33" s="71" t="s">
        <v>37</v>
      </c>
      <c r="G33" s="71" t="s">
        <v>37</v>
      </c>
      <c r="H33" s="1"/>
      <c r="I33" s="1"/>
      <c r="K33" s="36"/>
      <c r="M33" s="42"/>
    </row>
    <row r="34" spans="1:13" ht="15.75" x14ac:dyDescent="0.25">
      <c r="A34" s="80"/>
      <c r="B34" s="73"/>
      <c r="C34" s="70" t="s">
        <v>36</v>
      </c>
      <c r="D34" s="71" t="s">
        <v>36</v>
      </c>
      <c r="E34" s="70" t="s">
        <v>36</v>
      </c>
      <c r="F34" s="71" t="s">
        <v>37</v>
      </c>
      <c r="G34" s="71" t="s">
        <v>37</v>
      </c>
      <c r="H34" s="1"/>
      <c r="I34" s="1"/>
      <c r="K34" s="36"/>
      <c r="M34" s="42"/>
    </row>
    <row r="35" spans="1:13" ht="15.75" x14ac:dyDescent="0.25">
      <c r="A35" s="80"/>
      <c r="B35" s="73"/>
      <c r="C35" s="70" t="s">
        <v>36</v>
      </c>
      <c r="D35" s="71" t="s">
        <v>36</v>
      </c>
      <c r="E35" s="70" t="s">
        <v>36</v>
      </c>
      <c r="F35" s="71" t="s">
        <v>36</v>
      </c>
      <c r="G35" s="71" t="s">
        <v>36</v>
      </c>
      <c r="H35" s="1"/>
      <c r="I35" s="1"/>
      <c r="K35" s="36"/>
      <c r="M35" s="42"/>
    </row>
    <row r="36" spans="1:13" ht="15.75" x14ac:dyDescent="0.25">
      <c r="A36" s="80"/>
      <c r="B36" s="73"/>
      <c r="C36" s="70" t="s">
        <v>36</v>
      </c>
      <c r="D36" s="71" t="s">
        <v>36</v>
      </c>
      <c r="E36" s="70" t="s">
        <v>36</v>
      </c>
      <c r="F36" s="71" t="s">
        <v>36</v>
      </c>
      <c r="G36" s="71" t="s">
        <v>36</v>
      </c>
      <c r="H36" s="1"/>
      <c r="I36" s="1"/>
      <c r="K36" s="36"/>
      <c r="M36" s="42"/>
    </row>
    <row r="37" spans="1:13" x14ac:dyDescent="0.25">
      <c r="A37" s="80"/>
      <c r="B37" s="73"/>
      <c r="C37" s="70" t="s">
        <v>36</v>
      </c>
      <c r="D37" s="71" t="s">
        <v>36</v>
      </c>
      <c r="E37" s="70" t="s">
        <v>36</v>
      </c>
      <c r="F37" s="71" t="s">
        <v>37</v>
      </c>
      <c r="G37" s="71" t="s">
        <v>37</v>
      </c>
      <c r="H37" s="1"/>
      <c r="I37" s="1"/>
      <c r="M37" s="42"/>
    </row>
    <row r="38" spans="1:13" ht="18.75" x14ac:dyDescent="0.3">
      <c r="C38" s="43"/>
      <c r="F38" s="6"/>
      <c r="H38" s="44"/>
    </row>
    <row r="39" spans="1:13" ht="15.75" x14ac:dyDescent="0.25">
      <c r="B39" s="13" t="s">
        <v>37</v>
      </c>
      <c r="C39" s="59">
        <f>COUNTIF(C7:C37,"Exceeds")</f>
        <v>13</v>
      </c>
      <c r="D39" s="59">
        <f>COUNTIF(D7:D37,"Exceeds")</f>
        <v>13</v>
      </c>
      <c r="E39" s="59">
        <f>COUNTIF(E7:E37,"Exceeds")</f>
        <v>13</v>
      </c>
      <c r="F39" s="59">
        <f>COUNTIF(F7:F37,"Exceeds")</f>
        <v>14</v>
      </c>
      <c r="G39" s="82">
        <f>COUNTIF(G7:G37,"Exceeds")</f>
        <v>14</v>
      </c>
      <c r="H39" s="60"/>
      <c r="I39" s="10"/>
    </row>
    <row r="40" spans="1:13" ht="15.75" x14ac:dyDescent="0.25">
      <c r="B40" s="14" t="s">
        <v>36</v>
      </c>
      <c r="C40" s="61">
        <f>COUNTIF(C7:C37,"Met")</f>
        <v>18</v>
      </c>
      <c r="D40" s="61">
        <f>COUNTIF(D7:D37,"Met")</f>
        <v>18</v>
      </c>
      <c r="E40" s="61">
        <f>COUNTIF(E7:E37,"Met")</f>
        <v>18</v>
      </c>
      <c r="F40" s="61">
        <f>COUNTIF(F7:F37,"Met")</f>
        <v>17</v>
      </c>
      <c r="G40" s="83">
        <f>COUNTIF(G7:G37,"Met")</f>
        <v>17</v>
      </c>
      <c r="H40" s="60"/>
      <c r="I40" s="10"/>
    </row>
    <row r="41" spans="1:13" ht="15.75" x14ac:dyDescent="0.25">
      <c r="B41" s="14" t="s">
        <v>38</v>
      </c>
      <c r="C41" s="61">
        <f>COUNTIF(C7:C37,"Does not Meet")</f>
        <v>0</v>
      </c>
      <c r="D41" s="61">
        <f>COUNTIF(D7:D37,"Does not Meet")</f>
        <v>0</v>
      </c>
      <c r="E41" s="61">
        <f>COUNTIF(E7:E37,"Does not Meet")</f>
        <v>0</v>
      </c>
      <c r="F41" s="61">
        <f>COUNTIF(F7:F37,"Does not Meet")</f>
        <v>0</v>
      </c>
      <c r="G41" s="83">
        <f>COUNTIF(G7:G37,"Does not Meet")</f>
        <v>0</v>
      </c>
      <c r="H41" s="60"/>
      <c r="I41" s="10"/>
    </row>
    <row r="42" spans="1:13" x14ac:dyDescent="0.25">
      <c r="B42" s="15" t="s">
        <v>39</v>
      </c>
      <c r="C42" s="45">
        <f>COUNTIF(C7:C37,"Withdrew/Incomplete")</f>
        <v>0</v>
      </c>
      <c r="D42" s="45">
        <f>COUNTIF(D7:D37,"Withdrew/Incomplete")</f>
        <v>0</v>
      </c>
      <c r="E42" s="45">
        <f>COUNTIF(E7:E37,"Withdrew/Incomplete")</f>
        <v>0</v>
      </c>
      <c r="F42" s="45">
        <f>COUNTIF(F7:F37,"Withdrew/Incomplete")</f>
        <v>0</v>
      </c>
      <c r="G42" s="84">
        <f>COUNTIF(G7:G37,"Withdrew/Incomplete")</f>
        <v>0</v>
      </c>
      <c r="H42" s="60"/>
      <c r="I42" s="10"/>
    </row>
    <row r="43" spans="1:13" x14ac:dyDescent="0.25">
      <c r="B43" s="12" t="s">
        <v>40</v>
      </c>
      <c r="C43" s="52">
        <f>SUM(C39:C42)</f>
        <v>31</v>
      </c>
      <c r="D43" s="53">
        <f>SUM(D39:D42)</f>
        <v>31</v>
      </c>
      <c r="E43" s="53">
        <f>SUM(E39:E42)</f>
        <v>31</v>
      </c>
      <c r="F43" s="53">
        <f>SUM(F39:F42)</f>
        <v>31</v>
      </c>
      <c r="G43" s="85">
        <f>SUM(G39:G42)</f>
        <v>31</v>
      </c>
      <c r="H43" s="46"/>
      <c r="I43" s="1"/>
    </row>
    <row r="44" spans="1:13" x14ac:dyDescent="0.25">
      <c r="B44" s="47"/>
      <c r="C44" s="46"/>
      <c r="D44" s="46"/>
      <c r="E44" s="46"/>
      <c r="F44" s="47"/>
      <c r="G44" s="47"/>
      <c r="H44" s="47"/>
    </row>
    <row r="45" spans="1:13" ht="15.75" x14ac:dyDescent="0.25">
      <c r="B45" s="11"/>
      <c r="C45" s="46"/>
      <c r="D45" s="46"/>
      <c r="E45" s="46"/>
      <c r="F45" s="47"/>
      <c r="G45" s="47"/>
      <c r="H45" s="48" t="s">
        <v>41</v>
      </c>
    </row>
    <row r="46" spans="1:13" ht="15.75" x14ac:dyDescent="0.25">
      <c r="B46" s="54" t="s">
        <v>42</v>
      </c>
      <c r="C46" s="49">
        <f>(C39/C43)*100</f>
        <v>41.935483870967744</v>
      </c>
      <c r="D46" s="49">
        <f>(D39/D43)*100</f>
        <v>41.935483870967744</v>
      </c>
      <c r="E46" s="49">
        <f>(E39/E43)*100</f>
        <v>41.935483870967744</v>
      </c>
      <c r="F46" s="49">
        <f>(F39/F43)*100</f>
        <v>45.161290322580641</v>
      </c>
      <c r="G46" s="49">
        <f>(G39/G43)*100</f>
        <v>45.161290322580641</v>
      </c>
      <c r="H46" s="55">
        <f>AVERAGE(C46:G46)</f>
        <v>43.225806451612904</v>
      </c>
    </row>
    <row r="47" spans="1:13" ht="15.75" x14ac:dyDescent="0.25">
      <c r="B47" s="54" t="s">
        <v>43</v>
      </c>
      <c r="C47" s="50">
        <f>(C40/C43)*100</f>
        <v>58.064516129032263</v>
      </c>
      <c r="D47" s="50">
        <f>(D40/D43)*100</f>
        <v>58.064516129032263</v>
      </c>
      <c r="E47" s="50">
        <f>(E40/E43)*100</f>
        <v>58.064516129032263</v>
      </c>
      <c r="F47" s="50">
        <f>(F40/F43)*100</f>
        <v>54.838709677419352</v>
      </c>
      <c r="G47" s="50">
        <f>(G40/G43)*100</f>
        <v>54.838709677419352</v>
      </c>
      <c r="H47" s="56">
        <f>AVERAGE(C47:G47)</f>
        <v>56.774193548387096</v>
      </c>
    </row>
    <row r="48" spans="1:13" ht="15.75" x14ac:dyDescent="0.25">
      <c r="B48" s="54" t="s">
        <v>44</v>
      </c>
      <c r="C48" s="50">
        <f>(C41/C43)*100</f>
        <v>0</v>
      </c>
      <c r="D48" s="50">
        <f>(D41/D43)*100</f>
        <v>0</v>
      </c>
      <c r="E48" s="50">
        <f>(E41/E43)*100</f>
        <v>0</v>
      </c>
      <c r="F48" s="50">
        <f>(F41/F43)*100</f>
        <v>0</v>
      </c>
      <c r="G48" s="50">
        <f>(G41/G43)*100</f>
        <v>0</v>
      </c>
      <c r="H48" s="56">
        <f>AVERAGE(C48:G48)</f>
        <v>0</v>
      </c>
    </row>
    <row r="49" spans="2:8" ht="15.75" x14ac:dyDescent="0.25">
      <c r="B49" s="54" t="s">
        <v>45</v>
      </c>
      <c r="C49" s="51">
        <f>(C42/C43)*100</f>
        <v>0</v>
      </c>
      <c r="D49" s="51">
        <f>(D42/D43)*100</f>
        <v>0</v>
      </c>
      <c r="E49" s="51">
        <f>(E42/E43)*100</f>
        <v>0</v>
      </c>
      <c r="F49" s="51">
        <f>(F42/F43)*100</f>
        <v>0</v>
      </c>
      <c r="G49" s="51">
        <f>(G42/G43)*100</f>
        <v>0</v>
      </c>
      <c r="H49" s="57">
        <f>AVERAGE(C49:G49)</f>
        <v>0</v>
      </c>
    </row>
    <row r="50" spans="2:8" ht="15.75" x14ac:dyDescent="0.25">
      <c r="B50" s="58" t="s">
        <v>40</v>
      </c>
      <c r="C50" s="62">
        <f t="shared" ref="C50:H50" si="0">SUM(C46:C49)</f>
        <v>100</v>
      </c>
      <c r="D50" s="63">
        <f t="shared" si="0"/>
        <v>100</v>
      </c>
      <c r="E50" s="63">
        <f t="shared" si="0"/>
        <v>100</v>
      </c>
      <c r="F50" s="63">
        <f t="shared" si="0"/>
        <v>100</v>
      </c>
      <c r="G50" s="63">
        <f t="shared" si="0"/>
        <v>100</v>
      </c>
      <c r="H50" s="64">
        <f t="shared" si="0"/>
        <v>100</v>
      </c>
    </row>
  </sheetData>
  <dataValidations count="2">
    <dataValidation allowBlank="1" showInputMessage="1" showErrorMessage="1" promptTitle="Instruction" prompt="Select your course." sqref="D2:D3" xr:uid="{00000000-0002-0000-0300-000000000000}"/>
    <dataValidation type="list" allowBlank="1" showInputMessage="1" showErrorMessage="1" sqref="C7:G37" xr:uid="{00000000-0002-0000-0300-000001000000}">
      <formula1>$K$7:$K$36</formula1>
    </dataValidation>
  </dataValidation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showFormulas="1" workbookViewId="0">
      <selection sqref="A1:D12"/>
    </sheetView>
  </sheetViews>
  <sheetFormatPr defaultColWidth="9.28515625" defaultRowHeight="15" x14ac:dyDescent="0.25"/>
  <cols>
    <col min="1" max="1" width="22.7109375" style="6" customWidth="1"/>
    <col min="2" max="2" width="8.28515625" style="6" customWidth="1"/>
    <col min="3" max="3" width="13" style="6" customWidth="1"/>
    <col min="4" max="4" width="22.28515625" style="6" customWidth="1"/>
    <col min="5" max="5" width="9.28515625" style="6"/>
    <col min="6" max="6" width="9.28515625" style="6" hidden="1" customWidth="1"/>
    <col min="7" max="16384" width="9.28515625" style="6"/>
  </cols>
  <sheetData>
    <row r="1" spans="1:6" ht="18" customHeight="1" x14ac:dyDescent="0.3">
      <c r="A1" s="16" t="s">
        <v>49</v>
      </c>
      <c r="B1" s="17"/>
      <c r="C1" s="18"/>
      <c r="D1" s="19"/>
      <c r="F1" s="9" t="s">
        <v>50</v>
      </c>
    </row>
    <row r="2" spans="1:6" ht="18" customHeight="1" x14ac:dyDescent="0.25">
      <c r="C2" s="23" t="s">
        <v>51</v>
      </c>
      <c r="D2" s="20"/>
      <c r="F2" s="6" t="s">
        <v>52</v>
      </c>
    </row>
    <row r="3" spans="1:6" ht="18" customHeight="1" x14ac:dyDescent="0.25">
      <c r="A3" s="21" t="s">
        <v>53</v>
      </c>
      <c r="B3" s="22"/>
      <c r="D3" s="24">
        <v>4</v>
      </c>
      <c r="F3" s="9" t="s">
        <v>54</v>
      </c>
    </row>
    <row r="4" spans="1:6" ht="57.75" customHeight="1" x14ac:dyDescent="0.25">
      <c r="A4" s="106" t="s">
        <v>55</v>
      </c>
      <c r="B4" s="107"/>
      <c r="C4" s="5"/>
      <c r="D4" s="25"/>
      <c r="F4" s="9" t="s">
        <v>56</v>
      </c>
    </row>
    <row r="5" spans="1:6" ht="21.75" customHeight="1" x14ac:dyDescent="0.25">
      <c r="A5" s="109" t="s">
        <v>57</v>
      </c>
      <c r="B5" s="110"/>
      <c r="C5" s="3"/>
      <c r="D5" s="26"/>
      <c r="F5" s="9" t="s">
        <v>58</v>
      </c>
    </row>
    <row r="6" spans="1:6" s="28" customFormat="1" ht="68.25" customHeight="1" x14ac:dyDescent="0.25">
      <c r="A6" s="104" t="s">
        <v>59</v>
      </c>
      <c r="B6" s="108"/>
      <c r="C6" s="2"/>
      <c r="D6" s="27"/>
      <c r="F6" s="10" t="s">
        <v>60</v>
      </c>
    </row>
    <row r="7" spans="1:6" ht="66" customHeight="1" x14ac:dyDescent="0.25">
      <c r="A7" s="111" t="s">
        <v>61</v>
      </c>
      <c r="B7" s="112"/>
      <c r="C7" s="4"/>
      <c r="D7" s="29"/>
      <c r="F7" s="9" t="s">
        <v>62</v>
      </c>
    </row>
    <row r="8" spans="1:6" ht="59.25" customHeight="1" x14ac:dyDescent="0.25">
      <c r="A8" s="113" t="s">
        <v>63</v>
      </c>
      <c r="B8" s="114"/>
      <c r="C8" s="7"/>
      <c r="D8" s="30"/>
      <c r="F8" s="9" t="s">
        <v>64</v>
      </c>
    </row>
    <row r="9" spans="1:6" ht="19.5" customHeight="1" x14ac:dyDescent="0.25">
      <c r="A9" s="100" t="s">
        <v>65</v>
      </c>
      <c r="B9" s="101"/>
      <c r="C9" s="102"/>
      <c r="D9" s="103"/>
      <c r="F9" s="9" t="s">
        <v>66</v>
      </c>
    </row>
    <row r="10" spans="1:6" ht="15" customHeight="1" x14ac:dyDescent="0.25">
      <c r="A10" s="31" t="s">
        <v>53</v>
      </c>
      <c r="B10" s="22"/>
      <c r="C10" s="23"/>
      <c r="D10" s="24"/>
      <c r="F10" s="6" t="s">
        <v>67</v>
      </c>
    </row>
    <row r="11" spans="1:6" ht="64.5" customHeight="1" x14ac:dyDescent="0.25">
      <c r="A11" s="104" t="s">
        <v>68</v>
      </c>
      <c r="B11" s="105"/>
      <c r="C11" s="2"/>
      <c r="D11" s="27"/>
      <c r="F11" s="9" t="s">
        <v>69</v>
      </c>
    </row>
    <row r="12" spans="1:6" ht="54.75" customHeight="1" x14ac:dyDescent="0.25">
      <c r="A12" s="98" t="s">
        <v>70</v>
      </c>
      <c r="B12" s="99"/>
      <c r="C12" s="3"/>
      <c r="D12" s="26"/>
      <c r="F12" s="9" t="s">
        <v>71</v>
      </c>
    </row>
    <row r="13" spans="1:6" ht="54.75" customHeight="1" x14ac:dyDescent="0.25">
      <c r="A13" s="32"/>
      <c r="B13" s="32"/>
      <c r="C13" s="1"/>
      <c r="D13" s="28"/>
      <c r="F13" s="9" t="s">
        <v>72</v>
      </c>
    </row>
    <row r="14" spans="1:6" ht="54.75" customHeight="1" x14ac:dyDescent="0.25">
      <c r="A14" s="32"/>
      <c r="B14" s="32"/>
      <c r="C14" s="1"/>
      <c r="D14" s="28"/>
      <c r="F14" s="9" t="s">
        <v>73</v>
      </c>
    </row>
    <row r="15" spans="1:6" ht="54.75" customHeight="1" x14ac:dyDescent="0.25">
      <c r="A15" s="32"/>
      <c r="B15" s="32"/>
      <c r="C15" s="1"/>
      <c r="D15" s="28"/>
      <c r="F15" s="9" t="s">
        <v>74</v>
      </c>
    </row>
    <row r="16" spans="1:6" hidden="1" x14ac:dyDescent="0.25">
      <c r="A16" s="6" t="s">
        <v>75</v>
      </c>
      <c r="B16" s="6" t="s">
        <v>76</v>
      </c>
    </row>
    <row r="17" spans="1:3" hidden="1" x14ac:dyDescent="0.25">
      <c r="A17" s="6" t="s">
        <v>77</v>
      </c>
      <c r="B17" s="6" t="s">
        <v>78</v>
      </c>
      <c r="C17" s="6" t="s">
        <v>79</v>
      </c>
    </row>
    <row r="18" spans="1:3" hidden="1" x14ac:dyDescent="0.25">
      <c r="A18" s="6" t="s">
        <v>80</v>
      </c>
      <c r="B18" s="6" t="s">
        <v>81</v>
      </c>
      <c r="C18" s="6" t="s">
        <v>82</v>
      </c>
    </row>
    <row r="19" spans="1:3" hidden="1" x14ac:dyDescent="0.25">
      <c r="A19" s="6" t="s">
        <v>83</v>
      </c>
      <c r="B19" s="6" t="s">
        <v>82</v>
      </c>
    </row>
  </sheetData>
  <sheetProtection password="D3E7" sheet="1" objects="1" scenarios="1"/>
  <mergeCells count="8">
    <mergeCell ref="A12:B12"/>
    <mergeCell ref="A9:D9"/>
    <mergeCell ref="A11:B11"/>
    <mergeCell ref="A4:B4"/>
    <mergeCell ref="A6:B6"/>
    <mergeCell ref="A5:B5"/>
    <mergeCell ref="A7:B7"/>
    <mergeCell ref="A8:B8"/>
  </mergeCells>
  <dataValidations xWindow="625" yWindow="327" count="11">
    <dataValidation type="list" errorStyle="warning" allowBlank="1" showInputMessage="1" showErrorMessage="1" errorTitle="Warning" error="You did not answer the question." promptTitle="Instruction" prompt="Select an answer." sqref="C4" xr:uid="{00000000-0002-0000-0400-000000000000}">
      <formula1>$B$16:$B$19</formula1>
    </dataValidation>
    <dataValidation type="list" allowBlank="1" showInputMessage="1" showErrorMessage="1" promptTitle="Instruction" prompt="Select an answer." sqref="C5" xr:uid="{00000000-0002-0000-0400-000001000000}">
      <formula1>$A$16:$A$19</formula1>
    </dataValidation>
    <dataValidation type="list" allowBlank="1" showInputMessage="1" showErrorMessage="1" promptTitle="Instruction" prompt="Select an answer." sqref="C7:C8 C11:C15" xr:uid="{00000000-0002-0000-0400-000002000000}">
      <formula1>$C$17:$C$18</formula1>
    </dataValidation>
    <dataValidation type="list" allowBlank="1" showInputMessage="1" showErrorMessage="1" promptTitle="Instruction" prompt="Select an answer." sqref="C6" xr:uid="{00000000-0002-0000-0400-000003000000}">
      <formula1>$B$16:$B$19</formula1>
    </dataValidation>
    <dataValidation allowBlank="1" showInputMessage="1" showErrorMessage="1" promptTitle="Instructions" prompt="Complete the Report and Recommendations section for each course associated SLO." sqref="A1" xr:uid="{00000000-0002-0000-0400-000004000000}"/>
    <dataValidation allowBlank="1" showInputMessage="1" showErrorMessage="1" promptTitle="Instruction" prompt="Enter comments here." sqref="D4 D11:D15 D6:D7" xr:uid="{00000000-0002-0000-0400-000005000000}"/>
    <dataValidation allowBlank="1" showInputMessage="1" showErrorMessage="1" promptTitle="Instruction" prompt="Enter comments" sqref="D5" xr:uid="{00000000-0002-0000-0400-000006000000}"/>
    <dataValidation allowBlank="1" showInputMessage="1" showErrorMessage="1" promptTitle="Isntruction" prompt="Enter comments here." sqref="D8" xr:uid="{00000000-0002-0000-0400-000007000000}"/>
    <dataValidation type="list" allowBlank="1" showInputMessage="1" showErrorMessage="1" sqref="E11" xr:uid="{00000000-0002-0000-0400-000008000000}">
      <formula1>#REF!</formula1>
    </dataValidation>
    <dataValidation type="list" allowBlank="1" showInputMessage="1" showErrorMessage="1" promptTitle="Instruction" prompt="Select a course." sqref="D2" xr:uid="{00000000-0002-0000-0400-000009000000}">
      <formula1>#REF!</formula1>
    </dataValidation>
    <dataValidation type="list" allowBlank="1" showInputMessage="1" showErrorMessage="1" promptTitle="Instruction" prompt="Select your name." sqref="D1" xr:uid="{00000000-0002-0000-0400-00000A000000}">
      <formula1>$F$1:$F$15</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BF4C2ECCA3AC449167D181D9B0F1E7" ma:contentTypeVersion="14" ma:contentTypeDescription="Create a new document." ma:contentTypeScope="" ma:versionID="caea9783078ae83b03f944fce9e27b79">
  <xsd:schema xmlns:xsd="http://www.w3.org/2001/XMLSchema" xmlns:xs="http://www.w3.org/2001/XMLSchema" xmlns:p="http://schemas.microsoft.com/office/2006/metadata/properties" xmlns:ns3="8030372b-5bed-4a4b-92af-3a0dfce4ba1d" xmlns:ns4="39ea8384-97fb-4110-ad29-933de3cd6eba" targetNamespace="http://schemas.microsoft.com/office/2006/metadata/properties" ma:root="true" ma:fieldsID="e25d8dc2dceee46b7a663cc2dcec6155" ns3:_="" ns4:_="">
    <xsd:import namespace="8030372b-5bed-4a4b-92af-3a0dfce4ba1d"/>
    <xsd:import namespace="39ea8384-97fb-4110-ad29-933de3cd6eb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30372b-5bed-4a4b-92af-3a0dfce4b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ea8384-97fb-4110-ad29-933de3cd6e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DECA6-5360-4160-928C-A182A8D678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A5666E-1367-4A2B-9071-E388FD7BF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30372b-5bed-4a4b-92af-3a0dfce4ba1d"/>
    <ds:schemaRef ds:uri="39ea8384-97fb-4110-ad29-933de3cd6e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A6D1A-CD4A-4CD8-AF19-3EA8C5288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Rubric</vt:lpstr>
      <vt:lpstr>Summary</vt:lpstr>
      <vt:lpstr>Fall_2021_Section 1</vt:lpstr>
      <vt:lpstr>Fall_2021_Section 2</vt:lpstr>
      <vt:lpstr>Fall_2021_Section 3</vt:lpstr>
      <vt:lpstr>Report &amp; Recommendations</vt:lpstr>
    </vt:vector>
  </TitlesOfParts>
  <Manager/>
  <Company>Ithaca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Ithaca College</dc:creator>
  <cp:keywords/>
  <dc:description/>
  <cp:lastModifiedBy>Mary Jo Goedeke</cp:lastModifiedBy>
  <cp:revision/>
  <cp:lastPrinted>2022-09-26T14:09:32Z</cp:lastPrinted>
  <dcterms:created xsi:type="dcterms:W3CDTF">2013-01-14T15:47:45Z</dcterms:created>
  <dcterms:modified xsi:type="dcterms:W3CDTF">2023-07-21T15:06:45Z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0x01010093BF4C2ECCA3AC449167D181D9B0F1E7</vt:lpwstr>
  </property>
</Properties>
</file>