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ittsburgstate-my.sharepoint.com/personal/mgoedeke_pittstate_edu/Documents/2023 Appendices for AOL report/"/>
    </mc:Choice>
  </mc:AlternateContent>
  <xr:revisionPtr revIDLastSave="0" documentId="8_{3B736437-67E3-4AD9-B5C9-A7E6F1484A24}" xr6:coauthVersionLast="47" xr6:coauthVersionMax="47" xr10:uidLastSave="{00000000-0000-0000-0000-000000000000}"/>
  <bookViews>
    <workbookView xWindow="-13500" yWindow="-1830" windowWidth="12150" windowHeight="20745" xr2:uid="{2BCE32D6-1A5F-44D6-9AF8-76DD5FA7D45E}"/>
  </bookViews>
  <sheets>
    <sheet name="Sheet 1" sheetId="1" r:id="rId1"/>
    <sheet name="Category by rater, section" sheetId="5" r:id="rId2"/>
    <sheet name="Total item scores by rater" sheetId="6" r:id="rId3"/>
    <sheet name="Category by rater, section 2" sheetId="8" r:id="rId4"/>
    <sheet name="Total item scores by rater 2" sheetId="10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9" i="1" l="1"/>
  <c r="U60" i="1"/>
  <c r="V60" i="1"/>
  <c r="W60" i="1"/>
  <c r="X60" i="1"/>
  <c r="Y60" i="1"/>
  <c r="Z60" i="1"/>
  <c r="AA60" i="1"/>
  <c r="T60" i="1"/>
  <c r="S60" i="1"/>
  <c r="V59" i="1"/>
  <c r="U59" i="1"/>
  <c r="T59" i="1"/>
  <c r="S59" i="1"/>
  <c r="S22" i="1"/>
  <c r="W59" i="1"/>
  <c r="X59" i="1"/>
  <c r="Y59" i="1"/>
  <c r="Z59" i="1"/>
  <c r="AA59" i="1"/>
  <c r="AB11" i="1"/>
  <c r="AC11" i="1"/>
  <c r="U63" i="1"/>
  <c r="V63" i="1"/>
  <c r="W63" i="1"/>
  <c r="X63" i="1"/>
  <c r="Y63" i="1"/>
  <c r="Z63" i="1"/>
  <c r="AA63" i="1"/>
  <c r="T63" i="1"/>
  <c r="S63" i="1"/>
  <c r="AC58" i="1"/>
  <c r="AB58" i="1"/>
  <c r="AC57" i="1"/>
  <c r="AB57" i="1"/>
  <c r="AC56" i="1"/>
  <c r="AB56" i="1"/>
  <c r="AC55" i="1"/>
  <c r="AB55" i="1"/>
  <c r="T23" i="1" l="1"/>
  <c r="U23" i="1"/>
  <c r="V23" i="1"/>
  <c r="W23" i="1"/>
  <c r="X23" i="1"/>
  <c r="Y23" i="1"/>
  <c r="Z23" i="1"/>
  <c r="AA23" i="1"/>
  <c r="S23" i="1"/>
  <c r="T22" i="1"/>
  <c r="U22" i="1"/>
  <c r="V22" i="1"/>
  <c r="W22" i="1"/>
  <c r="X22" i="1"/>
  <c r="Y22" i="1"/>
  <c r="Z22" i="1"/>
  <c r="AA22" i="1"/>
  <c r="K4" i="1" l="1"/>
  <c r="AC4" i="1"/>
  <c r="AC50" i="1"/>
  <c r="AB50" i="1"/>
  <c r="AC49" i="1"/>
  <c r="AB49" i="1"/>
  <c r="AC48" i="1"/>
  <c r="AB48" i="1"/>
  <c r="AC47" i="1"/>
  <c r="AB47" i="1"/>
  <c r="AC46" i="1"/>
  <c r="AB46" i="1"/>
  <c r="AC41" i="1"/>
  <c r="AB41" i="1"/>
  <c r="AC40" i="1"/>
  <c r="AB40" i="1"/>
  <c r="AC37" i="1"/>
  <c r="AB37" i="1"/>
  <c r="AC36" i="1"/>
  <c r="AB36" i="1"/>
  <c r="AC35" i="1"/>
  <c r="AB35" i="1"/>
  <c r="AC39" i="1"/>
  <c r="AB39" i="1"/>
  <c r="AC38" i="1"/>
  <c r="AB38" i="1"/>
  <c r="AC34" i="1"/>
  <c r="AB34" i="1"/>
  <c r="AC33" i="1"/>
  <c r="AB33" i="1"/>
  <c r="AC32" i="1"/>
  <c r="AB32" i="1"/>
  <c r="AC45" i="1"/>
  <c r="AB45" i="1"/>
  <c r="AC44" i="1"/>
  <c r="AB44" i="1"/>
  <c r="AC43" i="1"/>
  <c r="AB43" i="1"/>
  <c r="AC42" i="1"/>
  <c r="AB42" i="1"/>
  <c r="AC31" i="1"/>
  <c r="AB31" i="1"/>
  <c r="AC30" i="1"/>
  <c r="AB30" i="1"/>
  <c r="AC54" i="1"/>
  <c r="AB54" i="1"/>
  <c r="AC53" i="1"/>
  <c r="AB53" i="1"/>
  <c r="AC52" i="1"/>
  <c r="AB52" i="1"/>
  <c r="AC51" i="1"/>
  <c r="AB51" i="1"/>
  <c r="AC21" i="1"/>
  <c r="AB21" i="1"/>
  <c r="AC20" i="1"/>
  <c r="AB20" i="1"/>
  <c r="AC19" i="1"/>
  <c r="AB19" i="1"/>
  <c r="AC18" i="1"/>
  <c r="AB18" i="1"/>
  <c r="AC17" i="1"/>
  <c r="AB17" i="1"/>
  <c r="AC16" i="1"/>
  <c r="AB16" i="1"/>
  <c r="AC15" i="1"/>
  <c r="AB15" i="1"/>
  <c r="AC14" i="1"/>
  <c r="AB14" i="1"/>
  <c r="AC13" i="1"/>
  <c r="AB13" i="1"/>
  <c r="AC12" i="1"/>
  <c r="AB12" i="1"/>
  <c r="AC10" i="1"/>
  <c r="AB10" i="1"/>
  <c r="AC9" i="1"/>
  <c r="AB9" i="1"/>
  <c r="AC8" i="1"/>
  <c r="AB8" i="1"/>
  <c r="AC7" i="1"/>
  <c r="AC24" i="1" s="1"/>
  <c r="AB7" i="1"/>
  <c r="AC6" i="1"/>
  <c r="AB6" i="1"/>
  <c r="AC5" i="1"/>
  <c r="AB5" i="1"/>
  <c r="AB4" i="1"/>
  <c r="AB24" i="1" l="1"/>
  <c r="AB61" i="1"/>
  <c r="AC61" i="1"/>
  <c r="J60" i="1"/>
  <c r="I60" i="1"/>
  <c r="H60" i="1"/>
  <c r="G60" i="1"/>
  <c r="F60" i="1"/>
  <c r="E60" i="1"/>
  <c r="D60" i="1"/>
  <c r="C60" i="1"/>
  <c r="B60" i="1"/>
  <c r="J59" i="1"/>
  <c r="I59" i="1"/>
  <c r="H59" i="1"/>
  <c r="G59" i="1"/>
  <c r="F59" i="1"/>
  <c r="E59" i="1"/>
  <c r="D59" i="1"/>
  <c r="C59" i="1"/>
  <c r="B59" i="1"/>
  <c r="L58" i="1"/>
  <c r="K58" i="1"/>
  <c r="L57" i="1"/>
  <c r="K57" i="1"/>
  <c r="L56" i="1"/>
  <c r="K56" i="1"/>
  <c r="L55" i="1"/>
  <c r="K55" i="1"/>
  <c r="L54" i="1"/>
  <c r="K54" i="1"/>
  <c r="L53" i="1"/>
  <c r="K53" i="1"/>
  <c r="L52" i="1"/>
  <c r="K52" i="1"/>
  <c r="L51" i="1"/>
  <c r="K51" i="1"/>
  <c r="L50" i="1"/>
  <c r="K50" i="1"/>
  <c r="L49" i="1"/>
  <c r="K49" i="1"/>
  <c r="L48" i="1"/>
  <c r="K48" i="1"/>
  <c r="L47" i="1"/>
  <c r="K47" i="1"/>
  <c r="L46" i="1"/>
  <c r="K46" i="1"/>
  <c r="L45" i="1"/>
  <c r="K45" i="1"/>
  <c r="L44" i="1"/>
  <c r="K44" i="1"/>
  <c r="L43" i="1"/>
  <c r="K43" i="1"/>
  <c r="L42" i="1"/>
  <c r="K42" i="1"/>
  <c r="L41" i="1"/>
  <c r="K41" i="1"/>
  <c r="L40" i="1"/>
  <c r="K40" i="1"/>
  <c r="L39" i="1"/>
  <c r="K39" i="1"/>
  <c r="L38" i="1"/>
  <c r="K38" i="1"/>
  <c r="L37" i="1"/>
  <c r="K37" i="1"/>
  <c r="L36" i="1"/>
  <c r="K36" i="1"/>
  <c r="L35" i="1"/>
  <c r="K35" i="1"/>
  <c r="L34" i="1"/>
  <c r="K34" i="1"/>
  <c r="L33" i="1"/>
  <c r="K33" i="1"/>
  <c r="L32" i="1"/>
  <c r="K32" i="1"/>
  <c r="L31" i="1"/>
  <c r="K31" i="1"/>
  <c r="L30" i="1"/>
  <c r="L61" i="1" s="1"/>
  <c r="K30" i="1"/>
  <c r="K61" i="1" s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4" i="1"/>
  <c r="L24" i="1" l="1"/>
  <c r="J23" i="1"/>
  <c r="J63" i="1" s="1"/>
  <c r="I23" i="1"/>
  <c r="I63" i="1" s="1"/>
  <c r="J22" i="1"/>
  <c r="I22" i="1"/>
  <c r="F23" i="1"/>
  <c r="F63" i="1" s="1"/>
  <c r="F22" i="1"/>
  <c r="K17" i="1"/>
  <c r="K18" i="1"/>
  <c r="K19" i="1"/>
  <c r="K21" i="1"/>
  <c r="K15" i="1"/>
  <c r="K20" i="1"/>
  <c r="K9" i="1"/>
  <c r="K14" i="1"/>
  <c r="K12" i="1"/>
  <c r="K10" i="1"/>
  <c r="K8" i="1"/>
  <c r="K11" i="1"/>
  <c r="K13" i="1"/>
  <c r="K6" i="1"/>
  <c r="K7" i="1"/>
  <c r="K16" i="1"/>
  <c r="K5" i="1"/>
  <c r="H22" i="1"/>
  <c r="K24" i="1" l="1"/>
  <c r="C23" i="1"/>
  <c r="C63" i="1" s="1"/>
  <c r="D23" i="1"/>
  <c r="D63" i="1" s="1"/>
  <c r="E23" i="1"/>
  <c r="E63" i="1" s="1"/>
  <c r="G23" i="1"/>
  <c r="G63" i="1" s="1"/>
  <c r="H23" i="1"/>
  <c r="H63" i="1" s="1"/>
  <c r="B23" i="1"/>
  <c r="B63" i="1" s="1"/>
  <c r="C22" i="1"/>
  <c r="D22" i="1"/>
  <c r="E22" i="1"/>
  <c r="G22" i="1"/>
  <c r="B22" i="1"/>
</calcChain>
</file>

<file path=xl/sharedStrings.xml><?xml version="1.0" encoding="utf-8"?>
<sst xmlns="http://schemas.openxmlformats.org/spreadsheetml/2006/main" count="183" uniqueCount="138">
  <si>
    <t>Oral Skills</t>
  </si>
  <si>
    <t>Presentation</t>
  </si>
  <si>
    <t>Contents</t>
  </si>
  <si>
    <t>Eye-Contact</t>
  </si>
  <si>
    <t>Posture</t>
  </si>
  <si>
    <t>Appearance</t>
  </si>
  <si>
    <t>690-02</t>
  </si>
  <si>
    <t>690-03</t>
  </si>
  <si>
    <t>Cumulative Scores</t>
  </si>
  <si>
    <t>Category Cumulative Score</t>
  </si>
  <si>
    <t>Category Average Score</t>
  </si>
  <si>
    <t>Non-Verbal Skills</t>
  </si>
  <si>
    <t>Elocution</t>
  </si>
  <si>
    <t>Pronunciation</t>
  </si>
  <si>
    <t>Visual</t>
  </si>
  <si>
    <t>Organization</t>
  </si>
  <si>
    <t>Subject Knowledge</t>
  </si>
  <si>
    <t>Substance</t>
  </si>
  <si>
    <t>Student AVG Score</t>
  </si>
  <si>
    <t>Student Cumulative Score</t>
  </si>
  <si>
    <t>Group</t>
  </si>
  <si>
    <t>Name</t>
  </si>
  <si>
    <t>Last</t>
  </si>
  <si>
    <t>Eye Contact</t>
  </si>
  <si>
    <t>Apperance</t>
  </si>
  <si>
    <t>Pronunication</t>
  </si>
  <si>
    <t>BOA</t>
  </si>
  <si>
    <t>Benton</t>
  </si>
  <si>
    <t>Anderson - Scott</t>
  </si>
  <si>
    <t>Bradley</t>
  </si>
  <si>
    <t>Moles</t>
  </si>
  <si>
    <t>Alex</t>
  </si>
  <si>
    <t>Craig</t>
  </si>
  <si>
    <t>Corey</t>
  </si>
  <si>
    <t>Alston</t>
  </si>
  <si>
    <t>MS</t>
  </si>
  <si>
    <t>Cole</t>
  </si>
  <si>
    <t>Shepard</t>
  </si>
  <si>
    <t>Ethan</t>
  </si>
  <si>
    <t>Samford</t>
  </si>
  <si>
    <t xml:space="preserve">Zachary </t>
  </si>
  <si>
    <t>Sangals</t>
  </si>
  <si>
    <t>EA</t>
  </si>
  <si>
    <t>Halaina</t>
  </si>
  <si>
    <t>Durant</t>
  </si>
  <si>
    <t>Sebastian</t>
  </si>
  <si>
    <t>Loyd</t>
  </si>
  <si>
    <t>Jared</t>
  </si>
  <si>
    <t>Lundy</t>
  </si>
  <si>
    <t>Kelsie</t>
  </si>
  <si>
    <t>Wikoff</t>
  </si>
  <si>
    <t>SWA</t>
  </si>
  <si>
    <t>Matt</t>
  </si>
  <si>
    <t>Harman</t>
  </si>
  <si>
    <t>Skylar</t>
  </si>
  <si>
    <t>Kelly</t>
  </si>
  <si>
    <t>Patricia</t>
  </si>
  <si>
    <t>Garcia</t>
  </si>
  <si>
    <t>Dakota</t>
  </si>
  <si>
    <t>Cromwell</t>
  </si>
  <si>
    <t>AMR</t>
  </si>
  <si>
    <t>Herman</t>
  </si>
  <si>
    <t>Knipp</t>
  </si>
  <si>
    <t>Keaton</t>
  </si>
  <si>
    <t>Bartlett</t>
  </si>
  <si>
    <t xml:space="preserve">Lowe's </t>
  </si>
  <si>
    <t>Micah</t>
  </si>
  <si>
    <t>Pianalto</t>
  </si>
  <si>
    <t>Sheldon</t>
  </si>
  <si>
    <t>Martin</t>
  </si>
  <si>
    <t>Michael</t>
  </si>
  <si>
    <t>Mika</t>
  </si>
  <si>
    <t>Dylan</t>
  </si>
  <si>
    <t>Page</t>
  </si>
  <si>
    <t>MS 2</t>
  </si>
  <si>
    <t>Brown</t>
  </si>
  <si>
    <t>Austin</t>
  </si>
  <si>
    <t>Hicks</t>
  </si>
  <si>
    <t>Amazon</t>
  </si>
  <si>
    <t>Kimberly</t>
  </si>
  <si>
    <t>Ross</t>
  </si>
  <si>
    <t>Charles</t>
  </si>
  <si>
    <t>Burgess</t>
  </si>
  <si>
    <t>Jesse</t>
  </si>
  <si>
    <t>Kennedy</t>
  </si>
  <si>
    <t>Dalton</t>
  </si>
  <si>
    <t>Weaver</t>
  </si>
  <si>
    <t xml:space="preserve">Tesla </t>
  </si>
  <si>
    <t>Yuhang</t>
  </si>
  <si>
    <t>Cai</t>
  </si>
  <si>
    <t>Melanie</t>
  </si>
  <si>
    <t>Hartman</t>
  </si>
  <si>
    <t>Nayeli</t>
  </si>
  <si>
    <t>Feregrino</t>
  </si>
  <si>
    <t>Masonite</t>
  </si>
  <si>
    <t>Christian</t>
  </si>
  <si>
    <t>Fast</t>
  </si>
  <si>
    <t>Megan</t>
  </si>
  <si>
    <t>Hribar</t>
  </si>
  <si>
    <t>Chipotle</t>
  </si>
  <si>
    <t>Damain</t>
  </si>
  <si>
    <t>Laffoon</t>
  </si>
  <si>
    <t>Matthew</t>
  </si>
  <si>
    <t>Bolin</t>
  </si>
  <si>
    <t>Cameron</t>
  </si>
  <si>
    <t>Hutchinson</t>
  </si>
  <si>
    <t>Planet Fitness</t>
  </si>
  <si>
    <t>Bryson</t>
  </si>
  <si>
    <t>Rohr</t>
  </si>
  <si>
    <t>Kinsey</t>
  </si>
  <si>
    <t>Laird</t>
  </si>
  <si>
    <t>3M</t>
  </si>
  <si>
    <t>Mackenna</t>
  </si>
  <si>
    <t>Robinson</t>
  </si>
  <si>
    <t>Hannah</t>
  </si>
  <si>
    <t>Stout</t>
  </si>
  <si>
    <t>Netflix</t>
  </si>
  <si>
    <t>Chase</t>
  </si>
  <si>
    <t>Van Becelaere</t>
  </si>
  <si>
    <t>Tyler</t>
  </si>
  <si>
    <t>Webb</t>
  </si>
  <si>
    <t>Conner</t>
  </si>
  <si>
    <t>Lehman</t>
  </si>
  <si>
    <t>Nance</t>
  </si>
  <si>
    <t>Horner</t>
  </si>
  <si>
    <t>Dr. Horner Total Average Score</t>
  </si>
  <si>
    <t>Professor Nance Total Average Score</t>
  </si>
  <si>
    <t>J. B. Hunt</t>
  </si>
  <si>
    <t>Clawson</t>
  </si>
  <si>
    <t>Jacey</t>
  </si>
  <si>
    <t>Murphy</t>
  </si>
  <si>
    <t>Josie</t>
  </si>
  <si>
    <t>Fortney</t>
  </si>
  <si>
    <t>Bailey</t>
  </si>
  <si>
    <t>Anderson</t>
  </si>
  <si>
    <t>Eric</t>
  </si>
  <si>
    <t>Wright</t>
  </si>
  <si>
    <t>Student Names Redacted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</si>
</sst>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30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" fillId="0" borderId="0" xfId="0" applyFont="1"/>
    <xf numFmtId="2" fontId="0" fillId="0" borderId="0" xfId="0" applyNumberForma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/>
    <xf numFmtId="2" fontId="0" fillId="0" borderId="1" xfId="0" applyNumberFormat="1" applyBorder="1"/>
    <xf numFmtId="2" fontId="2" fillId="0" borderId="0" xfId="0" applyNumberFormat="1" applyFont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1" xfId="0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0" fillId="0" borderId="2" xfId="0" applyBorder="1"/>
    <xf numFmtId="0" fontId="0" fillId="0" borderId="0" xfId="0" applyAlignment="1">
      <alignment horizontal="center" vertical="center"/>
    </xf>
    <xf numFmtId="0" fontId="6" fillId="0" borderId="0" xfId="1" applyFont="1" applyAlignment="1">
      <alignment horizontal="right"/>
    </xf>
    <xf numFmtId="0" fontId="0" fillId="0" borderId="3" xfId="0" applyBorder="1"/>
    <xf numFmtId="2" fontId="0" fillId="0" borderId="3" xfId="0" applyNumberFormat="1" applyBorder="1"/>
    <xf numFmtId="0" fontId="0" fillId="0" borderId="3" xfId="0" applyBorder="1" applyAlignment="1">
      <alignment horizontal="center"/>
    </xf>
    <xf numFmtId="0" fontId="7" fillId="0" borderId="0" xfId="0" applyFont="1"/>
    <xf numFmtId="0" fontId="6" fillId="0" borderId="0" xfId="0" applyFont="1" applyAlignment="1">
      <alignment horizontal="right"/>
    </xf>
    <xf numFmtId="0" fontId="0" fillId="0" borderId="2" xfId="0" applyBorder="1" applyAlignment="1">
      <alignment horizontal="center" vertical="center"/>
    </xf>
    <xf numFmtId="2" fontId="0" fillId="0" borderId="4" xfId="0" applyNumberFormat="1" applyBorder="1"/>
    <xf numFmtId="0" fontId="0" fillId="0" borderId="0" xfId="0" applyAlignment="1">
      <alignment horizontal="right"/>
    </xf>
    <xf numFmtId="2" fontId="0" fillId="0" borderId="4" xfId="0" applyNumberFormat="1" applyBorder="1" applyAlignment="1">
      <alignment horizontal="right"/>
    </xf>
    <xf numFmtId="0" fontId="0" fillId="0" borderId="5" xfId="0" applyBorder="1"/>
    <xf numFmtId="0" fontId="0" fillId="0" borderId="2" xfId="0" applyBorder="1" applyAlignment="1">
      <alignment horizontal="center" vertical="center"/>
    </xf>
    <xf numFmtId="0" fontId="2" fillId="0" borderId="0" xfId="0" applyFont="1" applyAlignment="1">
      <alignment horizontal="center"/>
    </xf>
  </cellXfs>
  <cellStyles count="2">
    <cellStyle name="Normal" xfId="0" builtinId="0"/>
    <cellStyle name="Normal 2" xfId="1" xr:uid="{BA4FA98A-1C47-437D-946B-493DB2DDBCB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chartsheet" Target="chartsheets/sheet2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chartsheet" Target="chartsheets/sheet4.xml"/><Relationship Id="rId10" Type="http://schemas.openxmlformats.org/officeDocument/2006/relationships/customXml" Target="../customXml/item1.xml"/><Relationship Id="rId4" Type="http://schemas.openxmlformats.org/officeDocument/2006/relationships/chartsheet" Target="chartsheets/sheet3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Business Strategy AOL Assessement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Professor Nance 690-02</c:v>
          </c:tx>
          <c:spPr>
            <a:solidFill>
              <a:schemeClr val="accent4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multiLvlStrRef>
              <c:f>'Sheet 1'!$B$2:$J$3</c:f>
              <c:multiLvlStrCache>
                <c:ptCount val="9"/>
                <c:lvl>
                  <c:pt idx="0">
                    <c:v>Eye-Contact</c:v>
                  </c:pt>
                  <c:pt idx="1">
                    <c:v>Posture</c:v>
                  </c:pt>
                  <c:pt idx="2">
                    <c:v>Appearance</c:v>
                  </c:pt>
                  <c:pt idx="3">
                    <c:v>Elocution</c:v>
                  </c:pt>
                  <c:pt idx="4">
                    <c:v>Pronunciation</c:v>
                  </c:pt>
                  <c:pt idx="5">
                    <c:v>Visual</c:v>
                  </c:pt>
                  <c:pt idx="6">
                    <c:v>Organization</c:v>
                  </c:pt>
                  <c:pt idx="7">
                    <c:v>Subject Knowledge</c:v>
                  </c:pt>
                  <c:pt idx="8">
                    <c:v>Substance</c:v>
                  </c:pt>
                </c:lvl>
                <c:lvl>
                  <c:pt idx="0">
                    <c:v>Non-Verbal Skills</c:v>
                  </c:pt>
                  <c:pt idx="3">
                    <c:v>Oral Skills</c:v>
                  </c:pt>
                  <c:pt idx="5">
                    <c:v>Presentation</c:v>
                  </c:pt>
                  <c:pt idx="7">
                    <c:v>Contents</c:v>
                  </c:pt>
                </c:lvl>
              </c:multiLvlStrCache>
            </c:multiLvlStrRef>
          </c:cat>
          <c:val>
            <c:numRef>
              <c:f>'Sheet 1'!$B$23:$J$23</c:f>
              <c:numCache>
                <c:formatCode>0.00</c:formatCode>
                <c:ptCount val="9"/>
                <c:pt idx="0">
                  <c:v>2.0555555555555554</c:v>
                </c:pt>
                <c:pt idx="1">
                  <c:v>2.2222222222222223</c:v>
                </c:pt>
                <c:pt idx="2">
                  <c:v>2.1111111111111112</c:v>
                </c:pt>
                <c:pt idx="3">
                  <c:v>2.5555555555555554</c:v>
                </c:pt>
                <c:pt idx="4">
                  <c:v>2.6111111111111112</c:v>
                </c:pt>
                <c:pt idx="5">
                  <c:v>2.2777777777777777</c:v>
                </c:pt>
                <c:pt idx="6">
                  <c:v>2.4444444444444446</c:v>
                </c:pt>
                <c:pt idx="7">
                  <c:v>2.5</c:v>
                </c:pt>
                <c:pt idx="8">
                  <c:v>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AD-4A56-A396-1841B0CAE02C}"/>
            </c:ext>
          </c:extLst>
        </c:ser>
        <c:ser>
          <c:idx val="1"/>
          <c:order val="1"/>
          <c:tx>
            <c:v>Professor Nance 690-03</c:v>
          </c:tx>
          <c:spPr>
            <a:solidFill>
              <a:schemeClr val="accent1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multiLvlStrRef>
              <c:f>'Sheet 1'!$B$2:$J$3</c:f>
              <c:multiLvlStrCache>
                <c:ptCount val="9"/>
                <c:lvl>
                  <c:pt idx="0">
                    <c:v>Eye-Contact</c:v>
                  </c:pt>
                  <c:pt idx="1">
                    <c:v>Posture</c:v>
                  </c:pt>
                  <c:pt idx="2">
                    <c:v>Appearance</c:v>
                  </c:pt>
                  <c:pt idx="3">
                    <c:v>Elocution</c:v>
                  </c:pt>
                  <c:pt idx="4">
                    <c:v>Pronunciation</c:v>
                  </c:pt>
                  <c:pt idx="5">
                    <c:v>Visual</c:v>
                  </c:pt>
                  <c:pt idx="6">
                    <c:v>Organization</c:v>
                  </c:pt>
                  <c:pt idx="7">
                    <c:v>Subject Knowledge</c:v>
                  </c:pt>
                  <c:pt idx="8">
                    <c:v>Substance</c:v>
                  </c:pt>
                </c:lvl>
                <c:lvl>
                  <c:pt idx="0">
                    <c:v>Non-Verbal Skills</c:v>
                  </c:pt>
                  <c:pt idx="3">
                    <c:v>Oral Skills</c:v>
                  </c:pt>
                  <c:pt idx="5">
                    <c:v>Presentation</c:v>
                  </c:pt>
                  <c:pt idx="7">
                    <c:v>Contents</c:v>
                  </c:pt>
                </c:lvl>
              </c:multiLvlStrCache>
            </c:multiLvlStrRef>
          </c:cat>
          <c:val>
            <c:numRef>
              <c:f>'Sheet 1'!$B$63:$J$63</c:f>
              <c:numCache>
                <c:formatCode>0.00</c:formatCode>
                <c:ptCount val="9"/>
                <c:pt idx="0">
                  <c:v>2.1829501915708809</c:v>
                </c:pt>
                <c:pt idx="1">
                  <c:v>2.2490421455938696</c:v>
                </c:pt>
                <c:pt idx="2">
                  <c:v>2.210727969348659</c:v>
                </c:pt>
                <c:pt idx="3">
                  <c:v>2.3812260536398466</c:v>
                </c:pt>
                <c:pt idx="4">
                  <c:v>2.4090038314176248</c:v>
                </c:pt>
                <c:pt idx="5">
                  <c:v>2.0699233716475094</c:v>
                </c:pt>
                <c:pt idx="6">
                  <c:v>2.3084291187739465</c:v>
                </c:pt>
                <c:pt idx="7">
                  <c:v>2.3017241379310347</c:v>
                </c:pt>
                <c:pt idx="8">
                  <c:v>2.353448275862069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AAD-4A56-A396-1841B0CAE02C}"/>
            </c:ext>
          </c:extLst>
        </c:ser>
        <c:ser>
          <c:idx val="2"/>
          <c:order val="2"/>
          <c:tx>
            <c:v>Dr. Horner 690-02</c:v>
          </c:tx>
          <c:spPr>
            <a:solidFill>
              <a:srgbClr val="FF000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val>
            <c:numRef>
              <c:f>'Sheet 1'!$S$23:$AA$23</c:f>
              <c:numCache>
                <c:formatCode>0.00</c:formatCode>
                <c:ptCount val="9"/>
                <c:pt idx="0">
                  <c:v>1.3333333333333333</c:v>
                </c:pt>
                <c:pt idx="1">
                  <c:v>1.6111111111111112</c:v>
                </c:pt>
                <c:pt idx="2">
                  <c:v>1.7222222222222223</c:v>
                </c:pt>
                <c:pt idx="3">
                  <c:v>1.9444444444444444</c:v>
                </c:pt>
                <c:pt idx="4">
                  <c:v>1.8888888888888888</c:v>
                </c:pt>
                <c:pt idx="5">
                  <c:v>1.5</c:v>
                </c:pt>
                <c:pt idx="6">
                  <c:v>1.9444444444444444</c:v>
                </c:pt>
                <c:pt idx="7">
                  <c:v>1.9444444444444444</c:v>
                </c:pt>
                <c:pt idx="8">
                  <c:v>1.7777777777777777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AAD-4A56-A396-1841B0CAE02C}"/>
            </c:ext>
          </c:extLst>
        </c:ser>
        <c:ser>
          <c:idx val="3"/>
          <c:order val="3"/>
          <c:tx>
            <c:v>Dr. Horner 690-03</c:v>
          </c:tx>
          <c:spPr>
            <a:solidFill>
              <a:schemeClr val="accent2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multiLvlStrRef>
              <c:f>'Sheet 1'!$B$2:$J$3</c:f>
              <c:multiLvlStrCache>
                <c:ptCount val="9"/>
                <c:lvl>
                  <c:pt idx="0">
                    <c:v>Eye-Contact</c:v>
                  </c:pt>
                  <c:pt idx="1">
                    <c:v>Posture</c:v>
                  </c:pt>
                  <c:pt idx="2">
                    <c:v>Appearance</c:v>
                  </c:pt>
                  <c:pt idx="3">
                    <c:v>Elocution</c:v>
                  </c:pt>
                  <c:pt idx="4">
                    <c:v>Pronunciation</c:v>
                  </c:pt>
                  <c:pt idx="5">
                    <c:v>Visual</c:v>
                  </c:pt>
                  <c:pt idx="6">
                    <c:v>Organization</c:v>
                  </c:pt>
                  <c:pt idx="7">
                    <c:v>Subject Knowledge</c:v>
                  </c:pt>
                  <c:pt idx="8">
                    <c:v>Substance</c:v>
                  </c:pt>
                </c:lvl>
                <c:lvl>
                  <c:pt idx="0">
                    <c:v>Non-Verbal Skills</c:v>
                  </c:pt>
                  <c:pt idx="3">
                    <c:v>Oral Skills</c:v>
                  </c:pt>
                  <c:pt idx="5">
                    <c:v>Presentation</c:v>
                  </c:pt>
                  <c:pt idx="7">
                    <c:v>Contents</c:v>
                  </c:pt>
                </c:lvl>
              </c:multiLvlStrCache>
            </c:multiLvlStrRef>
          </c:cat>
          <c:val>
            <c:numRef>
              <c:f>'Sheet 1'!$S$60:$AA$60</c:f>
              <c:numCache>
                <c:formatCode>0.00</c:formatCode>
                <c:ptCount val="9"/>
                <c:pt idx="0">
                  <c:v>1.3793103448275863</c:v>
                </c:pt>
                <c:pt idx="1">
                  <c:v>1.4482758620689655</c:v>
                </c:pt>
                <c:pt idx="2">
                  <c:v>1.8620689655172413</c:v>
                </c:pt>
                <c:pt idx="3">
                  <c:v>1.9310344827586208</c:v>
                </c:pt>
                <c:pt idx="4">
                  <c:v>1.9655172413793103</c:v>
                </c:pt>
                <c:pt idx="5">
                  <c:v>1.3103448275862069</c:v>
                </c:pt>
                <c:pt idx="6">
                  <c:v>1.7931034482758621</c:v>
                </c:pt>
                <c:pt idx="7">
                  <c:v>1.6551724137931034</c:v>
                </c:pt>
                <c:pt idx="8">
                  <c:v>1.6206896551724137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AAD-4A56-A396-1841B0CAE0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314957855"/>
        <c:axId val="461223711"/>
      </c:barChart>
      <c:catAx>
        <c:axId val="314957855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Category</a:t>
                </a:r>
                <a:r>
                  <a:rPr lang="en-US" baseline="0"/>
                  <a:t> average scores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1223711"/>
        <c:crosses val="autoZero"/>
        <c:auto val="1"/>
        <c:lblAlgn val="ctr"/>
        <c:lblOffset val="100"/>
        <c:noMultiLvlLbl val="0"/>
      </c:catAx>
      <c:valAx>
        <c:axId val="46122371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4957855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lt1">
                <a:lumMod val="95000"/>
                <a:alpha val="54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Total Average Scores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Professor Nance Total Average Score</c:v>
          </c:tx>
          <c:spPr>
            <a:solidFill>
              <a:schemeClr val="accent4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multiLvlStrRef>
              <c:f>'Sheet 1'!$B$2:$J$3</c:f>
              <c:multiLvlStrCache>
                <c:ptCount val="9"/>
                <c:lvl>
                  <c:pt idx="0">
                    <c:v>Eye-Contact</c:v>
                  </c:pt>
                  <c:pt idx="1">
                    <c:v>Posture</c:v>
                  </c:pt>
                  <c:pt idx="2">
                    <c:v>Appearance</c:v>
                  </c:pt>
                  <c:pt idx="3">
                    <c:v>Elocution</c:v>
                  </c:pt>
                  <c:pt idx="4">
                    <c:v>Pronunciation</c:v>
                  </c:pt>
                  <c:pt idx="5">
                    <c:v>Visual</c:v>
                  </c:pt>
                  <c:pt idx="6">
                    <c:v>Organization</c:v>
                  </c:pt>
                  <c:pt idx="7">
                    <c:v>Subject Knowledge</c:v>
                  </c:pt>
                  <c:pt idx="8">
                    <c:v>Substance</c:v>
                  </c:pt>
                </c:lvl>
                <c:lvl>
                  <c:pt idx="0">
                    <c:v>Non-Verbal Skills</c:v>
                  </c:pt>
                  <c:pt idx="3">
                    <c:v>Oral Skills</c:v>
                  </c:pt>
                  <c:pt idx="5">
                    <c:v>Presentation</c:v>
                  </c:pt>
                  <c:pt idx="7">
                    <c:v>Contents</c:v>
                  </c:pt>
                </c:lvl>
              </c:multiLvlStrCache>
            </c:multiLvlStrRef>
          </c:cat>
          <c:val>
            <c:numRef>
              <c:f>'Sheet 1'!$B$63:$J$63</c:f>
              <c:numCache>
                <c:formatCode>0.00</c:formatCode>
                <c:ptCount val="9"/>
                <c:pt idx="0">
                  <c:v>2.1829501915708809</c:v>
                </c:pt>
                <c:pt idx="1">
                  <c:v>2.2490421455938696</c:v>
                </c:pt>
                <c:pt idx="2">
                  <c:v>2.210727969348659</c:v>
                </c:pt>
                <c:pt idx="3">
                  <c:v>2.3812260536398466</c:v>
                </c:pt>
                <c:pt idx="4">
                  <c:v>2.4090038314176248</c:v>
                </c:pt>
                <c:pt idx="5">
                  <c:v>2.0699233716475094</c:v>
                </c:pt>
                <c:pt idx="6">
                  <c:v>2.3084291187739465</c:v>
                </c:pt>
                <c:pt idx="7">
                  <c:v>2.3017241379310347</c:v>
                </c:pt>
                <c:pt idx="8">
                  <c:v>2.353448275862069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7D-4F3D-8A6E-27F47591C347}"/>
            </c:ext>
          </c:extLst>
        </c:ser>
        <c:ser>
          <c:idx val="1"/>
          <c:order val="1"/>
          <c:tx>
            <c:v>Dr. Horner Total Average Score</c:v>
          </c:tx>
          <c:spPr>
            <a:solidFill>
              <a:srgbClr val="FF000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multiLvlStrRef>
              <c:f>'Sheet 1'!$B$2:$J$3</c:f>
              <c:multiLvlStrCache>
                <c:ptCount val="9"/>
                <c:lvl>
                  <c:pt idx="0">
                    <c:v>Eye-Contact</c:v>
                  </c:pt>
                  <c:pt idx="1">
                    <c:v>Posture</c:v>
                  </c:pt>
                  <c:pt idx="2">
                    <c:v>Appearance</c:v>
                  </c:pt>
                  <c:pt idx="3">
                    <c:v>Elocution</c:v>
                  </c:pt>
                  <c:pt idx="4">
                    <c:v>Pronunciation</c:v>
                  </c:pt>
                  <c:pt idx="5">
                    <c:v>Visual</c:v>
                  </c:pt>
                  <c:pt idx="6">
                    <c:v>Organization</c:v>
                  </c:pt>
                  <c:pt idx="7">
                    <c:v>Subject Knowledge</c:v>
                  </c:pt>
                  <c:pt idx="8">
                    <c:v>Substance</c:v>
                  </c:pt>
                </c:lvl>
                <c:lvl>
                  <c:pt idx="0">
                    <c:v>Non-Verbal Skills</c:v>
                  </c:pt>
                  <c:pt idx="3">
                    <c:v>Oral Skills</c:v>
                  </c:pt>
                  <c:pt idx="5">
                    <c:v>Presentation</c:v>
                  </c:pt>
                  <c:pt idx="7">
                    <c:v>Contents</c:v>
                  </c:pt>
                </c:lvl>
              </c:multiLvlStrCache>
            </c:multiLvlStrRef>
          </c:cat>
          <c:val>
            <c:numRef>
              <c:f>'Sheet 1'!$S$63:$AA$63</c:f>
              <c:numCache>
                <c:formatCode>0.00</c:formatCode>
                <c:ptCount val="9"/>
                <c:pt idx="0">
                  <c:v>1.3617021276595744</c:v>
                </c:pt>
                <c:pt idx="1">
                  <c:v>1.5106382978723405</c:v>
                </c:pt>
                <c:pt idx="2">
                  <c:v>1.8085106382978724</c:v>
                </c:pt>
                <c:pt idx="3">
                  <c:v>1.9361702127659575</c:v>
                </c:pt>
                <c:pt idx="4">
                  <c:v>1.9361702127659575</c:v>
                </c:pt>
                <c:pt idx="5">
                  <c:v>1.3829787234042554</c:v>
                </c:pt>
                <c:pt idx="6">
                  <c:v>1.8510638297872339</c:v>
                </c:pt>
                <c:pt idx="7">
                  <c:v>1.7659574468085106</c:v>
                </c:pt>
                <c:pt idx="8">
                  <c:v>1.6808510638297873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07D-4F3D-8A6E-27F47591C3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581141311"/>
        <c:axId val="452051535"/>
      </c:barChart>
      <c:catAx>
        <c:axId val="581141311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Category Average Scores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2051535"/>
        <c:crosses val="autoZero"/>
        <c:auto val="1"/>
        <c:lblAlgn val="ctr"/>
        <c:lblOffset val="100"/>
        <c:noMultiLvlLbl val="0"/>
      </c:catAx>
      <c:valAx>
        <c:axId val="45205153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1141311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lt1">
                <a:lumMod val="95000"/>
                <a:alpha val="54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Business Strategy AOL Assessement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Professor Nance 690-02</c:v>
          </c:tx>
          <c:spPr>
            <a:ln w="317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accent4"/>
              </a:solidFill>
              <a:ln>
                <a:solidFill>
                  <a:schemeClr val="accent4"/>
                </a:solidFill>
              </a:ln>
              <a:effectLst/>
            </c:spPr>
          </c:marker>
          <c:cat>
            <c:multiLvlStrRef>
              <c:f>'Sheet 1'!$B$2:$J$3</c:f>
              <c:multiLvlStrCache>
                <c:ptCount val="9"/>
                <c:lvl>
                  <c:pt idx="0">
                    <c:v>Eye-Contact</c:v>
                  </c:pt>
                  <c:pt idx="1">
                    <c:v>Posture</c:v>
                  </c:pt>
                  <c:pt idx="2">
                    <c:v>Appearance</c:v>
                  </c:pt>
                  <c:pt idx="3">
                    <c:v>Elocution</c:v>
                  </c:pt>
                  <c:pt idx="4">
                    <c:v>Pronunciation</c:v>
                  </c:pt>
                  <c:pt idx="5">
                    <c:v>Visual</c:v>
                  </c:pt>
                  <c:pt idx="6">
                    <c:v>Organization</c:v>
                  </c:pt>
                  <c:pt idx="7">
                    <c:v>Subject Knowledge</c:v>
                  </c:pt>
                  <c:pt idx="8">
                    <c:v>Substance</c:v>
                  </c:pt>
                </c:lvl>
                <c:lvl>
                  <c:pt idx="0">
                    <c:v>Non-Verbal Skills</c:v>
                  </c:pt>
                  <c:pt idx="3">
                    <c:v>Oral Skills</c:v>
                  </c:pt>
                  <c:pt idx="5">
                    <c:v>Presentation</c:v>
                  </c:pt>
                  <c:pt idx="7">
                    <c:v>Contents</c:v>
                  </c:pt>
                </c:lvl>
              </c:multiLvlStrCache>
            </c:multiLvlStrRef>
          </c:cat>
          <c:val>
            <c:numRef>
              <c:f>'Sheet 1'!$B$23:$J$23</c:f>
              <c:numCache>
                <c:formatCode>0.00</c:formatCode>
                <c:ptCount val="9"/>
                <c:pt idx="0">
                  <c:v>2.0555555555555554</c:v>
                </c:pt>
                <c:pt idx="1">
                  <c:v>2.2222222222222223</c:v>
                </c:pt>
                <c:pt idx="2">
                  <c:v>2.1111111111111112</c:v>
                </c:pt>
                <c:pt idx="3">
                  <c:v>2.5555555555555554</c:v>
                </c:pt>
                <c:pt idx="4">
                  <c:v>2.6111111111111112</c:v>
                </c:pt>
                <c:pt idx="5">
                  <c:v>2.2777777777777777</c:v>
                </c:pt>
                <c:pt idx="6">
                  <c:v>2.4444444444444446</c:v>
                </c:pt>
                <c:pt idx="7">
                  <c:v>2.5</c:v>
                </c:pt>
                <c:pt idx="8">
                  <c:v>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5DE-48D4-A208-942A1D7A8F14}"/>
            </c:ext>
          </c:extLst>
        </c:ser>
        <c:ser>
          <c:idx val="1"/>
          <c:order val="1"/>
          <c:tx>
            <c:v>Professor Nance 690-03</c:v>
          </c:tx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  <a:effectLst/>
            </c:spPr>
          </c:marker>
          <c:cat>
            <c:multiLvlStrRef>
              <c:f>'Sheet 1'!$B$2:$J$3</c:f>
              <c:multiLvlStrCache>
                <c:ptCount val="9"/>
                <c:lvl>
                  <c:pt idx="0">
                    <c:v>Eye-Contact</c:v>
                  </c:pt>
                  <c:pt idx="1">
                    <c:v>Posture</c:v>
                  </c:pt>
                  <c:pt idx="2">
                    <c:v>Appearance</c:v>
                  </c:pt>
                  <c:pt idx="3">
                    <c:v>Elocution</c:v>
                  </c:pt>
                  <c:pt idx="4">
                    <c:v>Pronunciation</c:v>
                  </c:pt>
                  <c:pt idx="5">
                    <c:v>Visual</c:v>
                  </c:pt>
                  <c:pt idx="6">
                    <c:v>Organization</c:v>
                  </c:pt>
                  <c:pt idx="7">
                    <c:v>Subject Knowledge</c:v>
                  </c:pt>
                  <c:pt idx="8">
                    <c:v>Substance</c:v>
                  </c:pt>
                </c:lvl>
                <c:lvl>
                  <c:pt idx="0">
                    <c:v>Non-Verbal Skills</c:v>
                  </c:pt>
                  <c:pt idx="3">
                    <c:v>Oral Skills</c:v>
                  </c:pt>
                  <c:pt idx="5">
                    <c:v>Presentation</c:v>
                  </c:pt>
                  <c:pt idx="7">
                    <c:v>Contents</c:v>
                  </c:pt>
                </c:lvl>
              </c:multiLvlStrCache>
            </c:multiLvlStrRef>
          </c:cat>
          <c:val>
            <c:numRef>
              <c:f>'Sheet 1'!$B$63:$J$63</c:f>
              <c:numCache>
                <c:formatCode>0.00</c:formatCode>
                <c:ptCount val="9"/>
                <c:pt idx="0">
                  <c:v>2.1829501915708809</c:v>
                </c:pt>
                <c:pt idx="1">
                  <c:v>2.2490421455938696</c:v>
                </c:pt>
                <c:pt idx="2">
                  <c:v>2.210727969348659</c:v>
                </c:pt>
                <c:pt idx="3">
                  <c:v>2.3812260536398466</c:v>
                </c:pt>
                <c:pt idx="4">
                  <c:v>2.4090038314176248</c:v>
                </c:pt>
                <c:pt idx="5">
                  <c:v>2.0699233716475094</c:v>
                </c:pt>
                <c:pt idx="6">
                  <c:v>2.3084291187739465</c:v>
                </c:pt>
                <c:pt idx="7">
                  <c:v>2.3017241379310347</c:v>
                </c:pt>
                <c:pt idx="8">
                  <c:v>2.353448275862069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5DE-48D4-A208-942A1D7A8F14}"/>
            </c:ext>
          </c:extLst>
        </c:ser>
        <c:ser>
          <c:idx val="2"/>
          <c:order val="2"/>
          <c:tx>
            <c:v>Dr. Horner 690-02</c:v>
          </c:tx>
          <c:spPr>
            <a:ln w="3175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  <a:effectLst/>
            </c:spPr>
          </c:marker>
          <c:val>
            <c:numRef>
              <c:f>'Sheet 1'!$S$23:$AA$23</c:f>
              <c:numCache>
                <c:formatCode>0.00</c:formatCode>
                <c:ptCount val="9"/>
                <c:pt idx="0">
                  <c:v>1.3333333333333333</c:v>
                </c:pt>
                <c:pt idx="1">
                  <c:v>1.6111111111111112</c:v>
                </c:pt>
                <c:pt idx="2">
                  <c:v>1.7222222222222223</c:v>
                </c:pt>
                <c:pt idx="3">
                  <c:v>1.9444444444444444</c:v>
                </c:pt>
                <c:pt idx="4">
                  <c:v>1.8888888888888888</c:v>
                </c:pt>
                <c:pt idx="5">
                  <c:v>1.5</c:v>
                </c:pt>
                <c:pt idx="6">
                  <c:v>1.9444444444444444</c:v>
                </c:pt>
                <c:pt idx="7">
                  <c:v>1.9444444444444444</c:v>
                </c:pt>
                <c:pt idx="8">
                  <c:v>1.7777777777777777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5DE-48D4-A208-942A1D7A8F14}"/>
            </c:ext>
          </c:extLst>
        </c:ser>
        <c:ser>
          <c:idx val="3"/>
          <c:order val="3"/>
          <c:tx>
            <c:v>Dr. Horner 690-03</c:v>
          </c:tx>
          <c:spPr>
            <a:ln w="317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accent2"/>
              </a:solidFill>
              <a:ln>
                <a:solidFill>
                  <a:schemeClr val="accent2"/>
                </a:solidFill>
              </a:ln>
              <a:effectLst/>
            </c:spPr>
          </c:marker>
          <c:val>
            <c:numRef>
              <c:f>'Sheet 1'!$S$63:$AA$63</c:f>
              <c:numCache>
                <c:formatCode>0.00</c:formatCode>
                <c:ptCount val="9"/>
                <c:pt idx="0">
                  <c:v>1.3617021276595744</c:v>
                </c:pt>
                <c:pt idx="1">
                  <c:v>1.5106382978723405</c:v>
                </c:pt>
                <c:pt idx="2">
                  <c:v>1.8085106382978724</c:v>
                </c:pt>
                <c:pt idx="3">
                  <c:v>1.9361702127659575</c:v>
                </c:pt>
                <c:pt idx="4">
                  <c:v>1.9361702127659575</c:v>
                </c:pt>
                <c:pt idx="5">
                  <c:v>1.3829787234042554</c:v>
                </c:pt>
                <c:pt idx="6">
                  <c:v>1.8510638297872339</c:v>
                </c:pt>
                <c:pt idx="7">
                  <c:v>1.7659574468085106</c:v>
                </c:pt>
                <c:pt idx="8">
                  <c:v>1.6808510638297873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5DE-48D4-A208-942A1D7A8F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4957855"/>
        <c:axId val="461223711"/>
      </c:lineChart>
      <c:catAx>
        <c:axId val="314957855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Category Average Scores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1223711"/>
        <c:crosses val="autoZero"/>
        <c:auto val="1"/>
        <c:lblAlgn val="ctr"/>
        <c:lblOffset val="100"/>
        <c:noMultiLvlLbl val="0"/>
      </c:catAx>
      <c:valAx>
        <c:axId val="461223711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4957855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tx1"/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Average</a:t>
            </a:r>
            <a:r>
              <a:rPr lang="en-US" baseline="0"/>
              <a:t> Scores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Professor Nance Total Average Score</c:v>
          </c:tx>
          <c:spPr>
            <a:ln w="317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accent1"/>
              </a:solidFill>
              <a:ln>
                <a:noFill/>
              </a:ln>
              <a:effectLst/>
            </c:spPr>
          </c:marker>
          <c:dLbls>
            <c:spPr>
              <a:solidFill>
                <a:schemeClr val="accent4"/>
              </a:solidFill>
              <a:ln>
                <a:solidFill>
                  <a:schemeClr val="accent4"/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'Sheet 1'!$B$63:$J$63</c:f>
              <c:numCache>
                <c:formatCode>0.00</c:formatCode>
                <c:ptCount val="9"/>
                <c:pt idx="0">
                  <c:v>2.1829501915708809</c:v>
                </c:pt>
                <c:pt idx="1">
                  <c:v>2.2490421455938696</c:v>
                </c:pt>
                <c:pt idx="2">
                  <c:v>2.210727969348659</c:v>
                </c:pt>
                <c:pt idx="3">
                  <c:v>2.3812260536398466</c:v>
                </c:pt>
                <c:pt idx="4">
                  <c:v>2.4090038314176248</c:v>
                </c:pt>
                <c:pt idx="5">
                  <c:v>2.0699233716475094</c:v>
                </c:pt>
                <c:pt idx="6">
                  <c:v>2.3084291187739465</c:v>
                </c:pt>
                <c:pt idx="7">
                  <c:v>2.3017241379310347</c:v>
                </c:pt>
                <c:pt idx="8">
                  <c:v>2.353448275862069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290-4877-A3D1-51D47BC90042}"/>
            </c:ext>
          </c:extLst>
        </c:ser>
        <c:ser>
          <c:idx val="1"/>
          <c:order val="1"/>
          <c:tx>
            <c:v>Dr. Horner Total Average Score</c:v>
          </c:tx>
          <c:spPr>
            <a:ln w="3175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accent2"/>
              </a:solidFill>
              <a:ln>
                <a:solidFill>
                  <a:srgbClr val="FF0000"/>
                </a:solidFill>
              </a:ln>
              <a:effectLst/>
            </c:spPr>
          </c:marker>
          <c:dLbls>
            <c:spPr>
              <a:solidFill>
                <a:srgbClr val="FF0000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'Sheet 1'!$S$63:$AA$63</c:f>
              <c:numCache>
                <c:formatCode>0.00</c:formatCode>
                <c:ptCount val="9"/>
                <c:pt idx="0">
                  <c:v>1.3617021276595744</c:v>
                </c:pt>
                <c:pt idx="1">
                  <c:v>1.5106382978723405</c:v>
                </c:pt>
                <c:pt idx="2">
                  <c:v>1.8085106382978724</c:v>
                </c:pt>
                <c:pt idx="3">
                  <c:v>1.9361702127659575</c:v>
                </c:pt>
                <c:pt idx="4">
                  <c:v>1.9361702127659575</c:v>
                </c:pt>
                <c:pt idx="5">
                  <c:v>1.3829787234042554</c:v>
                </c:pt>
                <c:pt idx="6">
                  <c:v>1.8510638297872339</c:v>
                </c:pt>
                <c:pt idx="7">
                  <c:v>1.7659574468085106</c:v>
                </c:pt>
                <c:pt idx="8">
                  <c:v>1.6808510638297873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290-4877-A3D1-51D47BC90042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52408576"/>
        <c:axId val="414684352"/>
      </c:lineChart>
      <c:catAx>
        <c:axId val="152408576"/>
        <c:scaling>
          <c:orientation val="minMax"/>
        </c:scaling>
        <c:delete val="1"/>
        <c:axPos val="b"/>
        <c:majorTickMark val="out"/>
        <c:minorTickMark val="none"/>
        <c:tickLblPos val="nextTo"/>
        <c:crossAx val="414684352"/>
        <c:crosses val="autoZero"/>
        <c:auto val="1"/>
        <c:lblAlgn val="ctr"/>
        <c:lblOffset val="100"/>
        <c:noMultiLvlLbl val="0"/>
      </c:catAx>
      <c:valAx>
        <c:axId val="414684352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2408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60410586-0D49-429C-AF9E-D4A000903D55}">
  <sheetPr/>
  <sheetViews>
    <sheetView zoomScale="123" workbookViewId="0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94C7730B-1AB4-4CD1-9A47-BFC969759D95}">
  <sheetPr/>
  <sheetViews>
    <sheetView zoomScale="84" workbookViewId="0" zoomToFit="1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CA3FDF2D-AC13-4ADF-8C8C-1021E5AFAB48}">
  <sheetPr/>
  <sheetViews>
    <sheetView zoomScale="115" workbookViewId="0" zoomToFit="1"/>
  </sheetViews>
  <pageMargins left="0.7" right="0.7" top="0.75" bottom="0.75" header="0.3" footer="0.3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7E995D2-A160-4528-8F4E-DCEF57143A7C}">
  <sheetPr/>
  <sheetViews>
    <sheetView zoomScale="115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73171" cy="629579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815070F-464A-4B5D-B594-FBB7AA82CE3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74554" cy="6293304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11F844A-7238-4C71-A581-1E5C660FF19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63609" cy="62865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BBA0824-9FCA-4A69-9A62-0CF5B525D5EE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663609" cy="62865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7AEE042-49B8-4A8F-A8BF-57564F0896F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8841ED-D8DD-49C9-AA25-B0F6EE964739}">
  <dimension ref="A1:AC80"/>
  <sheetViews>
    <sheetView tabSelected="1" zoomScale="70" zoomScaleNormal="70" workbookViewId="0">
      <selection activeCell="A30" sqref="A30"/>
    </sheetView>
  </sheetViews>
  <sheetFormatPr defaultRowHeight="15" x14ac:dyDescent="0.25"/>
  <cols>
    <col min="1" max="1" width="36.85546875" bestFit="1" customWidth="1"/>
    <col min="2" max="2" width="13.42578125" bestFit="1" customWidth="1"/>
    <col min="3" max="3" width="8.7109375" bestFit="1" customWidth="1"/>
    <col min="4" max="4" width="13.140625" customWidth="1"/>
    <col min="5" max="5" width="9.7109375" bestFit="1" customWidth="1"/>
    <col min="6" max="6" width="14.5703125" bestFit="1" customWidth="1"/>
    <col min="7" max="7" width="16.42578125" bestFit="1" customWidth="1"/>
    <col min="8" max="8" width="13.42578125" bestFit="1" customWidth="1"/>
    <col min="9" max="9" width="20" bestFit="1" customWidth="1"/>
    <col min="10" max="10" width="11.7109375" bestFit="1" customWidth="1"/>
    <col min="11" max="11" width="24.28515625" style="1" bestFit="1" customWidth="1"/>
    <col min="12" max="12" width="17.85546875" bestFit="1" customWidth="1"/>
    <col min="13" max="13" width="17.85546875" customWidth="1"/>
    <col min="16" max="16" width="14.5703125" bestFit="1" customWidth="1"/>
    <col min="18" max="18" width="14.85546875" customWidth="1"/>
    <col min="19" max="19" width="12.5703125" bestFit="1" customWidth="1"/>
    <col min="20" max="20" width="8.5703125" bestFit="1" customWidth="1"/>
    <col min="21" max="21" width="11.5703125" bestFit="1" customWidth="1"/>
    <col min="22" max="22" width="10.28515625" bestFit="1" customWidth="1"/>
    <col min="23" max="23" width="15.140625" bestFit="1" customWidth="1"/>
    <col min="25" max="25" width="13.7109375" bestFit="1" customWidth="1"/>
    <col min="26" max="26" width="20" bestFit="1" customWidth="1"/>
    <col min="27" max="27" width="11" bestFit="1" customWidth="1"/>
    <col min="28" max="28" width="27" bestFit="1" customWidth="1"/>
    <col min="29" max="29" width="19.85546875" bestFit="1" customWidth="1"/>
  </cols>
  <sheetData>
    <row r="1" spans="1:29" x14ac:dyDescent="0.25">
      <c r="A1" t="s">
        <v>123</v>
      </c>
      <c r="P1" t="s">
        <v>124</v>
      </c>
    </row>
    <row r="2" spans="1:29" x14ac:dyDescent="0.25">
      <c r="A2" s="3" t="s">
        <v>6</v>
      </c>
      <c r="B2" s="29" t="s">
        <v>11</v>
      </c>
      <c r="C2" s="29"/>
      <c r="D2" s="29"/>
      <c r="E2" s="29" t="s">
        <v>0</v>
      </c>
      <c r="F2" s="29"/>
      <c r="G2" s="5" t="s">
        <v>1</v>
      </c>
      <c r="I2" s="29" t="s">
        <v>2</v>
      </c>
      <c r="J2" s="29"/>
    </row>
    <row r="3" spans="1:29" ht="15.75" x14ac:dyDescent="0.25">
      <c r="B3" s="6" t="s">
        <v>3</v>
      </c>
      <c r="C3" s="6" t="s">
        <v>4</v>
      </c>
      <c r="D3" s="6" t="s">
        <v>5</v>
      </c>
      <c r="E3" s="6" t="s">
        <v>12</v>
      </c>
      <c r="F3" s="6" t="s">
        <v>13</v>
      </c>
      <c r="G3" s="6" t="s">
        <v>14</v>
      </c>
      <c r="H3" s="6" t="s">
        <v>15</v>
      </c>
      <c r="I3" s="6" t="s">
        <v>16</v>
      </c>
      <c r="J3" s="6" t="s">
        <v>17</v>
      </c>
      <c r="K3" s="5" t="s">
        <v>19</v>
      </c>
      <c r="L3" s="5" t="s">
        <v>18</v>
      </c>
      <c r="M3" s="5"/>
      <c r="P3" s="12" t="s">
        <v>20</v>
      </c>
      <c r="Q3" s="12" t="s">
        <v>21</v>
      </c>
      <c r="R3" s="12" t="s">
        <v>22</v>
      </c>
      <c r="S3" s="12" t="s">
        <v>23</v>
      </c>
      <c r="T3" s="12" t="s">
        <v>4</v>
      </c>
      <c r="U3" s="12" t="s">
        <v>5</v>
      </c>
      <c r="V3" s="12" t="s">
        <v>12</v>
      </c>
      <c r="W3" s="12" t="s">
        <v>13</v>
      </c>
      <c r="X3" s="12" t="s">
        <v>14</v>
      </c>
      <c r="Y3" s="12" t="s">
        <v>15</v>
      </c>
      <c r="Z3" s="12" t="s">
        <v>16</v>
      </c>
      <c r="AA3" s="12" t="s">
        <v>17</v>
      </c>
      <c r="AB3" s="13" t="s">
        <v>19</v>
      </c>
      <c r="AC3" s="14" t="s">
        <v>18</v>
      </c>
    </row>
    <row r="4" spans="1:29" x14ac:dyDescent="0.25">
      <c r="B4" s="1">
        <v>1</v>
      </c>
      <c r="C4" s="1">
        <v>1</v>
      </c>
      <c r="D4" s="1">
        <v>2</v>
      </c>
      <c r="E4" s="1">
        <v>2</v>
      </c>
      <c r="F4" s="1">
        <v>2</v>
      </c>
      <c r="G4" s="1">
        <v>2</v>
      </c>
      <c r="H4" s="1">
        <v>1</v>
      </c>
      <c r="I4" s="1">
        <v>2</v>
      </c>
      <c r="J4" s="1">
        <v>2</v>
      </c>
      <c r="K4" s="1">
        <f>SUM(B4:J4)</f>
        <v>15</v>
      </c>
      <c r="L4" s="4">
        <f t="shared" ref="L4:L21" si="0">AVERAGE(B4:J4)</f>
        <v>1.6666666666666667</v>
      </c>
      <c r="M4" s="1"/>
      <c r="P4" s="28" t="s">
        <v>26</v>
      </c>
      <c r="Q4" s="15" t="s">
        <v>27</v>
      </c>
      <c r="R4" s="15" t="s">
        <v>28</v>
      </c>
      <c r="S4" s="15">
        <v>1</v>
      </c>
      <c r="T4" s="15">
        <v>2</v>
      </c>
      <c r="U4" s="15">
        <v>2</v>
      </c>
      <c r="V4" s="15">
        <v>2</v>
      </c>
      <c r="W4" s="15">
        <v>1</v>
      </c>
      <c r="X4" s="15">
        <v>1</v>
      </c>
      <c r="Y4" s="15">
        <v>2</v>
      </c>
      <c r="Z4" s="15">
        <v>2</v>
      </c>
      <c r="AA4" s="15">
        <v>1</v>
      </c>
      <c r="AB4" s="16">
        <f>SUM(S4:AA4)</f>
        <v>14</v>
      </c>
      <c r="AC4" s="10">
        <f>AVERAGE(S4:AA4)</f>
        <v>1.5555555555555556</v>
      </c>
    </row>
    <row r="5" spans="1:29" x14ac:dyDescent="0.25">
      <c r="A5" t="s">
        <v>137</v>
      </c>
      <c r="B5" s="1">
        <v>1</v>
      </c>
      <c r="C5" s="1">
        <v>1</v>
      </c>
      <c r="D5" s="1">
        <v>1</v>
      </c>
      <c r="E5" s="1">
        <v>2</v>
      </c>
      <c r="F5" s="1">
        <v>2</v>
      </c>
      <c r="G5" s="1">
        <v>2</v>
      </c>
      <c r="H5" s="1">
        <v>2</v>
      </c>
      <c r="I5" s="1">
        <v>2</v>
      </c>
      <c r="J5" s="1">
        <v>2</v>
      </c>
      <c r="K5" s="1">
        <f t="shared" ref="K5:K21" si="1">SUM(B5:J5)</f>
        <v>15</v>
      </c>
      <c r="L5" s="4">
        <f t="shared" si="0"/>
        <v>1.6666666666666667</v>
      </c>
      <c r="M5" s="1"/>
      <c r="P5" s="28"/>
      <c r="Q5" s="15" t="s">
        <v>29</v>
      </c>
      <c r="R5" s="15" t="s">
        <v>30</v>
      </c>
      <c r="S5" s="15">
        <v>1</v>
      </c>
      <c r="T5" s="15">
        <v>1</v>
      </c>
      <c r="U5" s="15">
        <v>2</v>
      </c>
      <c r="V5" s="15">
        <v>1</v>
      </c>
      <c r="W5" s="15">
        <v>2</v>
      </c>
      <c r="X5" s="15">
        <v>1</v>
      </c>
      <c r="Y5" s="15">
        <v>2</v>
      </c>
      <c r="Z5" s="15">
        <v>2</v>
      </c>
      <c r="AA5" s="15">
        <v>2</v>
      </c>
      <c r="AB5" s="16">
        <f t="shared" ref="AB5:AB21" si="2">SUM(S5:AA5)</f>
        <v>14</v>
      </c>
      <c r="AC5" s="10">
        <f t="shared" ref="AC5:AC21" si="3">AVERAGE(S5:AA5)</f>
        <v>1.5555555555555556</v>
      </c>
    </row>
    <row r="6" spans="1:29" x14ac:dyDescent="0.25">
      <c r="B6" s="1">
        <v>2</v>
      </c>
      <c r="C6" s="1">
        <v>3</v>
      </c>
      <c r="D6" s="1">
        <v>3</v>
      </c>
      <c r="E6" s="1">
        <v>3</v>
      </c>
      <c r="F6" s="1">
        <v>3</v>
      </c>
      <c r="G6" s="1">
        <v>3</v>
      </c>
      <c r="H6" s="1">
        <v>3</v>
      </c>
      <c r="I6" s="1">
        <v>3</v>
      </c>
      <c r="J6" s="1">
        <v>3</v>
      </c>
      <c r="K6" s="1">
        <f t="shared" si="1"/>
        <v>26</v>
      </c>
      <c r="L6" s="4">
        <f t="shared" si="0"/>
        <v>2.8888888888888888</v>
      </c>
      <c r="M6" s="1"/>
      <c r="P6" s="28"/>
      <c r="Q6" s="15" t="s">
        <v>31</v>
      </c>
      <c r="R6" s="15" t="s">
        <v>32</v>
      </c>
      <c r="S6" s="15">
        <v>1</v>
      </c>
      <c r="T6" s="15">
        <v>1</v>
      </c>
      <c r="U6" s="15">
        <v>1</v>
      </c>
      <c r="V6" s="15">
        <v>2</v>
      </c>
      <c r="W6" s="15">
        <v>2</v>
      </c>
      <c r="X6" s="15">
        <v>2</v>
      </c>
      <c r="Y6" s="15">
        <v>2</v>
      </c>
      <c r="Z6" s="15">
        <v>2</v>
      </c>
      <c r="AA6" s="15">
        <v>2</v>
      </c>
      <c r="AB6" s="16">
        <f t="shared" si="2"/>
        <v>15</v>
      </c>
      <c r="AC6" s="10">
        <f t="shared" si="3"/>
        <v>1.6666666666666667</v>
      </c>
    </row>
    <row r="7" spans="1:29" x14ac:dyDescent="0.25">
      <c r="B7" s="1">
        <v>1</v>
      </c>
      <c r="C7" s="1">
        <v>1</v>
      </c>
      <c r="D7" s="1">
        <v>1</v>
      </c>
      <c r="E7" s="1">
        <v>2</v>
      </c>
      <c r="F7" s="1">
        <v>2</v>
      </c>
      <c r="G7" s="1">
        <v>2</v>
      </c>
      <c r="H7" s="1">
        <v>1</v>
      </c>
      <c r="I7" s="1">
        <v>1</v>
      </c>
      <c r="J7" s="1">
        <v>1</v>
      </c>
      <c r="K7" s="1">
        <f t="shared" si="1"/>
        <v>12</v>
      </c>
      <c r="L7" s="4">
        <f t="shared" si="0"/>
        <v>1.3333333333333333</v>
      </c>
      <c r="M7" s="1"/>
      <c r="P7" s="28"/>
      <c r="Q7" s="15" t="s">
        <v>33</v>
      </c>
      <c r="R7" s="15" t="s">
        <v>34</v>
      </c>
      <c r="S7" s="15">
        <v>1</v>
      </c>
      <c r="T7" s="15">
        <v>1</v>
      </c>
      <c r="U7" s="15">
        <v>1</v>
      </c>
      <c r="V7" s="15">
        <v>2</v>
      </c>
      <c r="W7" s="15">
        <v>2</v>
      </c>
      <c r="X7" s="15">
        <v>2</v>
      </c>
      <c r="Y7" s="15">
        <v>2</v>
      </c>
      <c r="Z7" s="15">
        <v>2</v>
      </c>
      <c r="AA7" s="15">
        <v>2</v>
      </c>
      <c r="AB7" s="16">
        <f t="shared" si="2"/>
        <v>15</v>
      </c>
      <c r="AC7" s="10">
        <f t="shared" si="3"/>
        <v>1.6666666666666667</v>
      </c>
    </row>
    <row r="8" spans="1:29" x14ac:dyDescent="0.25">
      <c r="B8" s="1">
        <v>3</v>
      </c>
      <c r="C8" s="1">
        <v>3</v>
      </c>
      <c r="D8" s="1">
        <v>3</v>
      </c>
      <c r="E8" s="1">
        <v>3</v>
      </c>
      <c r="F8" s="1">
        <v>3</v>
      </c>
      <c r="G8" s="1">
        <v>3</v>
      </c>
      <c r="H8" s="1">
        <v>3</v>
      </c>
      <c r="I8" s="1">
        <v>3</v>
      </c>
      <c r="J8" s="1">
        <v>3</v>
      </c>
      <c r="K8" s="1">
        <f t="shared" si="1"/>
        <v>27</v>
      </c>
      <c r="L8" s="4">
        <f t="shared" si="0"/>
        <v>3</v>
      </c>
      <c r="M8" s="1"/>
      <c r="P8" s="28" t="s">
        <v>35</v>
      </c>
      <c r="Q8" s="15" t="s">
        <v>36</v>
      </c>
      <c r="R8" s="15" t="s">
        <v>37</v>
      </c>
      <c r="S8" s="15">
        <v>1</v>
      </c>
      <c r="T8" s="15">
        <v>1</v>
      </c>
      <c r="U8" s="15">
        <v>1</v>
      </c>
      <c r="V8" s="15">
        <v>2</v>
      </c>
      <c r="W8" s="15">
        <v>1</v>
      </c>
      <c r="X8" s="15">
        <v>1</v>
      </c>
      <c r="Y8" s="15">
        <v>2</v>
      </c>
      <c r="Z8" s="15">
        <v>2</v>
      </c>
      <c r="AA8" s="15">
        <v>2</v>
      </c>
      <c r="AB8" s="16">
        <f t="shared" si="2"/>
        <v>13</v>
      </c>
      <c r="AC8" s="10">
        <f t="shared" si="3"/>
        <v>1.4444444444444444</v>
      </c>
    </row>
    <row r="9" spans="1:29" x14ac:dyDescent="0.25">
      <c r="B9" s="1">
        <v>2</v>
      </c>
      <c r="C9" s="1">
        <v>3</v>
      </c>
      <c r="D9" s="1">
        <v>3</v>
      </c>
      <c r="E9" s="1">
        <v>3</v>
      </c>
      <c r="F9" s="1">
        <v>3</v>
      </c>
      <c r="G9" s="1">
        <v>2</v>
      </c>
      <c r="H9" s="1">
        <v>3</v>
      </c>
      <c r="I9" s="1">
        <v>3</v>
      </c>
      <c r="J9" s="1">
        <v>3</v>
      </c>
      <c r="K9" s="1">
        <f t="shared" si="1"/>
        <v>25</v>
      </c>
      <c r="L9" s="4">
        <f t="shared" si="0"/>
        <v>2.7777777777777777</v>
      </c>
      <c r="M9" s="1"/>
      <c r="P9" s="28"/>
      <c r="Q9" s="15" t="s">
        <v>38</v>
      </c>
      <c r="R9" s="15" t="s">
        <v>39</v>
      </c>
      <c r="S9" s="15">
        <v>2</v>
      </c>
      <c r="T9" s="15">
        <v>2</v>
      </c>
      <c r="U9" s="15">
        <v>1</v>
      </c>
      <c r="V9" s="15">
        <v>2</v>
      </c>
      <c r="W9" s="15">
        <v>2</v>
      </c>
      <c r="X9" s="15">
        <v>1</v>
      </c>
      <c r="Y9" s="15">
        <v>1</v>
      </c>
      <c r="Z9" s="15">
        <v>2</v>
      </c>
      <c r="AA9" s="15">
        <v>1</v>
      </c>
      <c r="AB9" s="16">
        <f t="shared" si="2"/>
        <v>14</v>
      </c>
      <c r="AC9" s="10">
        <f t="shared" si="3"/>
        <v>1.5555555555555556</v>
      </c>
    </row>
    <row r="10" spans="1:29" x14ac:dyDescent="0.25">
      <c r="B10" s="1">
        <v>3</v>
      </c>
      <c r="C10" s="1">
        <v>3</v>
      </c>
      <c r="D10" s="1">
        <v>3</v>
      </c>
      <c r="E10" s="1">
        <v>3</v>
      </c>
      <c r="F10" s="1">
        <v>3</v>
      </c>
      <c r="G10" s="1">
        <v>3</v>
      </c>
      <c r="H10" s="1">
        <v>3</v>
      </c>
      <c r="I10" s="1">
        <v>3</v>
      </c>
      <c r="J10" s="1">
        <v>3</v>
      </c>
      <c r="K10" s="1">
        <f t="shared" si="1"/>
        <v>27</v>
      </c>
      <c r="L10" s="4">
        <f t="shared" si="0"/>
        <v>3</v>
      </c>
      <c r="M10" s="1"/>
      <c r="P10" s="28"/>
      <c r="Q10" s="15" t="s">
        <v>40</v>
      </c>
      <c r="R10" s="15" t="s">
        <v>41</v>
      </c>
      <c r="S10" s="15">
        <v>1</v>
      </c>
      <c r="T10" s="15">
        <v>1</v>
      </c>
      <c r="U10" s="15">
        <v>1</v>
      </c>
      <c r="V10" s="15">
        <v>2</v>
      </c>
      <c r="W10" s="15">
        <v>2</v>
      </c>
      <c r="X10" s="15">
        <v>1</v>
      </c>
      <c r="Y10" s="15">
        <v>2</v>
      </c>
      <c r="Z10" s="15">
        <v>2</v>
      </c>
      <c r="AA10" s="15">
        <v>2</v>
      </c>
      <c r="AB10" s="16">
        <f t="shared" si="2"/>
        <v>14</v>
      </c>
      <c r="AC10" s="10">
        <f t="shared" si="3"/>
        <v>1.5555555555555556</v>
      </c>
    </row>
    <row r="11" spans="1:29" x14ac:dyDescent="0.25">
      <c r="B11" s="1">
        <v>3</v>
      </c>
      <c r="C11" s="1">
        <v>3</v>
      </c>
      <c r="D11" s="1">
        <v>3</v>
      </c>
      <c r="E11" s="1">
        <v>3</v>
      </c>
      <c r="F11" s="1">
        <v>3</v>
      </c>
      <c r="G11" s="1">
        <v>3</v>
      </c>
      <c r="H11" s="1">
        <v>3</v>
      </c>
      <c r="I11" s="1">
        <v>3</v>
      </c>
      <c r="J11" s="1">
        <v>3</v>
      </c>
      <c r="K11" s="1">
        <f t="shared" si="1"/>
        <v>27</v>
      </c>
      <c r="L11" s="4">
        <f t="shared" si="0"/>
        <v>3</v>
      </c>
      <c r="M11" s="1"/>
      <c r="P11" s="28"/>
      <c r="Q11" s="15" t="s">
        <v>135</v>
      </c>
      <c r="R11" s="15" t="s">
        <v>136</v>
      </c>
      <c r="S11" s="15">
        <v>1</v>
      </c>
      <c r="T11" s="15">
        <v>1</v>
      </c>
      <c r="U11" s="15">
        <v>1</v>
      </c>
      <c r="V11" s="15">
        <v>2</v>
      </c>
      <c r="W11" s="15">
        <v>2</v>
      </c>
      <c r="X11" s="15">
        <v>1</v>
      </c>
      <c r="Y11" s="15">
        <v>2</v>
      </c>
      <c r="Z11" s="15">
        <v>2</v>
      </c>
      <c r="AA11" s="15">
        <v>2</v>
      </c>
      <c r="AB11" s="16">
        <f t="shared" si="2"/>
        <v>14</v>
      </c>
      <c r="AC11" s="10">
        <f t="shared" si="3"/>
        <v>1.5555555555555556</v>
      </c>
    </row>
    <row r="12" spans="1:29" x14ac:dyDescent="0.25">
      <c r="B12" s="1">
        <v>3</v>
      </c>
      <c r="C12" s="1">
        <v>3</v>
      </c>
      <c r="D12" s="1">
        <v>3</v>
      </c>
      <c r="E12" s="1">
        <v>2</v>
      </c>
      <c r="F12" s="1">
        <v>3</v>
      </c>
      <c r="G12" s="1">
        <v>0</v>
      </c>
      <c r="H12" s="1">
        <v>3</v>
      </c>
      <c r="I12" s="1">
        <v>3</v>
      </c>
      <c r="J12" s="1">
        <v>3</v>
      </c>
      <c r="K12" s="1">
        <f t="shared" si="1"/>
        <v>23</v>
      </c>
      <c r="L12" s="4">
        <f t="shared" si="0"/>
        <v>2.5555555555555554</v>
      </c>
      <c r="M12" s="1"/>
      <c r="P12" s="28" t="s">
        <v>42</v>
      </c>
      <c r="Q12" s="15" t="s">
        <v>43</v>
      </c>
      <c r="R12" s="15" t="s">
        <v>44</v>
      </c>
      <c r="S12" s="15">
        <v>2</v>
      </c>
      <c r="T12" s="15">
        <v>2</v>
      </c>
      <c r="U12" s="15">
        <v>2</v>
      </c>
      <c r="V12" s="15">
        <v>2</v>
      </c>
      <c r="W12" s="15">
        <v>2</v>
      </c>
      <c r="X12" s="15">
        <v>2</v>
      </c>
      <c r="Y12" s="15">
        <v>2</v>
      </c>
      <c r="Z12" s="15">
        <v>2</v>
      </c>
      <c r="AA12" s="15">
        <v>1</v>
      </c>
      <c r="AB12" s="16">
        <f t="shared" si="2"/>
        <v>17</v>
      </c>
      <c r="AC12" s="10">
        <f t="shared" si="3"/>
        <v>1.8888888888888888</v>
      </c>
    </row>
    <row r="13" spans="1:29" x14ac:dyDescent="0.25">
      <c r="B13" s="1">
        <v>3</v>
      </c>
      <c r="C13" s="1">
        <v>3</v>
      </c>
      <c r="D13" s="1">
        <v>3</v>
      </c>
      <c r="E13" s="1">
        <v>3</v>
      </c>
      <c r="F13" s="1">
        <v>3</v>
      </c>
      <c r="G13" s="1">
        <v>3</v>
      </c>
      <c r="H13" s="1">
        <v>3</v>
      </c>
      <c r="I13" s="1">
        <v>3</v>
      </c>
      <c r="J13" s="1">
        <v>3</v>
      </c>
      <c r="K13" s="1">
        <f t="shared" si="1"/>
        <v>27</v>
      </c>
      <c r="L13" s="4">
        <f t="shared" si="0"/>
        <v>3</v>
      </c>
      <c r="M13" s="1"/>
      <c r="P13" s="28"/>
      <c r="Q13" s="15" t="s">
        <v>45</v>
      </c>
      <c r="R13" s="15" t="s">
        <v>46</v>
      </c>
      <c r="S13" s="15">
        <v>2</v>
      </c>
      <c r="T13" s="15">
        <v>2</v>
      </c>
      <c r="U13" s="15">
        <v>2</v>
      </c>
      <c r="V13" s="15">
        <v>2</v>
      </c>
      <c r="W13" s="15">
        <v>2</v>
      </c>
      <c r="X13" s="15">
        <v>2</v>
      </c>
      <c r="Y13" s="15">
        <v>2</v>
      </c>
      <c r="Z13" s="15">
        <v>1</v>
      </c>
      <c r="AA13" s="15">
        <v>1</v>
      </c>
      <c r="AB13" s="16">
        <f t="shared" si="2"/>
        <v>16</v>
      </c>
      <c r="AC13" s="10">
        <f t="shared" si="3"/>
        <v>1.7777777777777777</v>
      </c>
    </row>
    <row r="14" spans="1:29" x14ac:dyDescent="0.25">
      <c r="B14" s="1">
        <v>3</v>
      </c>
      <c r="C14" s="1">
        <v>3</v>
      </c>
      <c r="D14" s="1">
        <v>3</v>
      </c>
      <c r="E14" s="1">
        <v>3</v>
      </c>
      <c r="F14" s="1">
        <v>3</v>
      </c>
      <c r="G14" s="1">
        <v>3</v>
      </c>
      <c r="H14" s="1">
        <v>3</v>
      </c>
      <c r="I14" s="1">
        <v>3</v>
      </c>
      <c r="J14" s="1">
        <v>3</v>
      </c>
      <c r="K14" s="1">
        <f t="shared" si="1"/>
        <v>27</v>
      </c>
      <c r="L14" s="4">
        <f t="shared" si="0"/>
        <v>3</v>
      </c>
      <c r="M14" s="1"/>
      <c r="P14" s="28"/>
      <c r="Q14" s="15" t="s">
        <v>47</v>
      </c>
      <c r="R14" s="15" t="s">
        <v>48</v>
      </c>
      <c r="S14" s="15">
        <v>1</v>
      </c>
      <c r="T14" s="15">
        <v>1</v>
      </c>
      <c r="U14" s="15">
        <v>2</v>
      </c>
      <c r="V14" s="15">
        <v>2</v>
      </c>
      <c r="W14" s="15">
        <v>2</v>
      </c>
      <c r="X14" s="15">
        <v>2</v>
      </c>
      <c r="Y14" s="15">
        <v>2</v>
      </c>
      <c r="Z14" s="15">
        <v>2</v>
      </c>
      <c r="AA14" s="15">
        <v>2</v>
      </c>
      <c r="AB14" s="16">
        <f t="shared" si="2"/>
        <v>16</v>
      </c>
      <c r="AC14" s="10">
        <f t="shared" si="3"/>
        <v>1.7777777777777777</v>
      </c>
    </row>
    <row r="15" spans="1:29" x14ac:dyDescent="0.25">
      <c r="B15" s="1">
        <v>1</v>
      </c>
      <c r="C15" s="1">
        <v>2</v>
      </c>
      <c r="D15" s="1">
        <v>2</v>
      </c>
      <c r="E15" s="1">
        <v>3</v>
      </c>
      <c r="F15" s="1">
        <v>3</v>
      </c>
      <c r="G15" s="1">
        <v>2</v>
      </c>
      <c r="H15" s="1">
        <v>3</v>
      </c>
      <c r="I15" s="1">
        <v>3</v>
      </c>
      <c r="J15" s="1">
        <v>3</v>
      </c>
      <c r="K15" s="1">
        <f t="shared" si="1"/>
        <v>22</v>
      </c>
      <c r="L15" s="4">
        <f t="shared" si="0"/>
        <v>2.4444444444444446</v>
      </c>
      <c r="M15" s="1"/>
      <c r="P15" s="28"/>
      <c r="Q15" s="15" t="s">
        <v>49</v>
      </c>
      <c r="R15" s="15" t="s">
        <v>50</v>
      </c>
      <c r="S15" s="15">
        <v>2</v>
      </c>
      <c r="T15" s="15">
        <v>2</v>
      </c>
      <c r="U15" s="15">
        <v>2</v>
      </c>
      <c r="V15" s="15">
        <v>2</v>
      </c>
      <c r="W15" s="15">
        <v>2</v>
      </c>
      <c r="X15" s="15">
        <v>2</v>
      </c>
      <c r="Y15" s="15">
        <v>2</v>
      </c>
      <c r="Z15" s="15">
        <v>2</v>
      </c>
      <c r="AA15" s="15">
        <v>2</v>
      </c>
      <c r="AB15" s="16">
        <f t="shared" si="2"/>
        <v>18</v>
      </c>
      <c r="AC15" s="10">
        <f t="shared" si="3"/>
        <v>2</v>
      </c>
    </row>
    <row r="16" spans="1:29" x14ac:dyDescent="0.25">
      <c r="B16" s="1">
        <v>2</v>
      </c>
      <c r="C16" s="1">
        <v>2</v>
      </c>
      <c r="D16" s="1">
        <v>2</v>
      </c>
      <c r="E16" s="1">
        <v>2</v>
      </c>
      <c r="F16" s="1">
        <v>2</v>
      </c>
      <c r="G16" s="1">
        <v>2</v>
      </c>
      <c r="H16" s="1">
        <v>2</v>
      </c>
      <c r="I16" s="1">
        <v>2</v>
      </c>
      <c r="J16" s="1">
        <v>2</v>
      </c>
      <c r="K16" s="1">
        <f t="shared" si="1"/>
        <v>18</v>
      </c>
      <c r="L16" s="4">
        <f t="shared" si="0"/>
        <v>2</v>
      </c>
      <c r="M16" s="1"/>
      <c r="P16" s="28" t="s">
        <v>51</v>
      </c>
      <c r="Q16" s="15" t="s">
        <v>52</v>
      </c>
      <c r="R16" s="15" t="s">
        <v>53</v>
      </c>
      <c r="S16" s="15">
        <v>2</v>
      </c>
      <c r="T16" s="15">
        <v>2</v>
      </c>
      <c r="U16" s="15">
        <v>2</v>
      </c>
      <c r="V16" s="15">
        <v>2</v>
      </c>
      <c r="W16" s="15">
        <v>2</v>
      </c>
      <c r="X16" s="15">
        <v>1</v>
      </c>
      <c r="Y16" s="15">
        <v>2</v>
      </c>
      <c r="Z16" s="15">
        <v>2</v>
      </c>
      <c r="AA16" s="15">
        <v>2</v>
      </c>
      <c r="AB16" s="16">
        <f t="shared" si="2"/>
        <v>17</v>
      </c>
      <c r="AC16" s="10">
        <f t="shared" si="3"/>
        <v>1.8888888888888888</v>
      </c>
    </row>
    <row r="17" spans="1:29" x14ac:dyDescent="0.25">
      <c r="B17" s="1">
        <v>1</v>
      </c>
      <c r="C17" s="1">
        <v>1</v>
      </c>
      <c r="D17" s="1">
        <v>1</v>
      </c>
      <c r="E17" s="1">
        <v>2</v>
      </c>
      <c r="F17" s="1">
        <v>2</v>
      </c>
      <c r="G17" s="1">
        <v>2</v>
      </c>
      <c r="H17" s="1">
        <v>2</v>
      </c>
      <c r="I17" s="1">
        <v>2</v>
      </c>
      <c r="J17" s="1">
        <v>2</v>
      </c>
      <c r="K17" s="1">
        <f t="shared" si="1"/>
        <v>15</v>
      </c>
      <c r="L17" s="4">
        <f t="shared" si="0"/>
        <v>1.6666666666666667</v>
      </c>
      <c r="M17" s="1"/>
      <c r="P17" s="28"/>
      <c r="Q17" s="15" t="s">
        <v>54</v>
      </c>
      <c r="R17" s="15" t="s">
        <v>55</v>
      </c>
      <c r="S17" s="15">
        <v>1</v>
      </c>
      <c r="T17" s="15">
        <v>2</v>
      </c>
      <c r="U17" s="15">
        <v>2</v>
      </c>
      <c r="V17" s="15">
        <v>2</v>
      </c>
      <c r="W17" s="15">
        <v>2</v>
      </c>
      <c r="X17" s="15">
        <v>2</v>
      </c>
      <c r="Y17" s="15">
        <v>2</v>
      </c>
      <c r="Z17" s="15">
        <v>2</v>
      </c>
      <c r="AA17" s="15">
        <v>2</v>
      </c>
      <c r="AB17" s="16">
        <f t="shared" si="2"/>
        <v>17</v>
      </c>
      <c r="AC17" s="10">
        <f t="shared" si="3"/>
        <v>1.8888888888888888</v>
      </c>
    </row>
    <row r="18" spans="1:29" x14ac:dyDescent="0.25">
      <c r="B18" s="1">
        <v>3</v>
      </c>
      <c r="C18" s="1">
        <v>3</v>
      </c>
      <c r="D18" s="1">
        <v>1</v>
      </c>
      <c r="E18" s="1">
        <v>3</v>
      </c>
      <c r="F18" s="1">
        <v>3</v>
      </c>
      <c r="G18" s="1">
        <v>3</v>
      </c>
      <c r="H18" s="1">
        <v>3</v>
      </c>
      <c r="I18" s="1">
        <v>3</v>
      </c>
      <c r="J18" s="1">
        <v>3</v>
      </c>
      <c r="K18" s="1">
        <f t="shared" si="1"/>
        <v>25</v>
      </c>
      <c r="L18" s="4">
        <f t="shared" si="0"/>
        <v>2.7777777777777777</v>
      </c>
      <c r="M18" s="1"/>
      <c r="P18" s="28"/>
      <c r="Q18" s="15" t="s">
        <v>56</v>
      </c>
      <c r="R18" s="15" t="s">
        <v>57</v>
      </c>
      <c r="S18" s="15">
        <v>1</v>
      </c>
      <c r="T18" s="15">
        <v>2</v>
      </c>
      <c r="U18" s="15">
        <v>2</v>
      </c>
      <c r="V18" s="15">
        <v>2</v>
      </c>
      <c r="W18" s="15">
        <v>2</v>
      </c>
      <c r="X18" s="15">
        <v>2</v>
      </c>
      <c r="Y18" s="15">
        <v>2</v>
      </c>
      <c r="Z18" s="15">
        <v>2</v>
      </c>
      <c r="AA18" s="15">
        <v>2</v>
      </c>
      <c r="AB18" s="16">
        <f t="shared" si="2"/>
        <v>17</v>
      </c>
      <c r="AC18" s="10">
        <f t="shared" si="3"/>
        <v>1.8888888888888888</v>
      </c>
    </row>
    <row r="19" spans="1:29" x14ac:dyDescent="0.25">
      <c r="B19" s="1">
        <v>1</v>
      </c>
      <c r="C19" s="1">
        <v>1</v>
      </c>
      <c r="D19" s="1">
        <v>1</v>
      </c>
      <c r="E19" s="1">
        <v>2</v>
      </c>
      <c r="F19" s="1">
        <v>2</v>
      </c>
      <c r="G19" s="1">
        <v>2</v>
      </c>
      <c r="H19" s="1">
        <v>2</v>
      </c>
      <c r="I19" s="1">
        <v>2</v>
      </c>
      <c r="J19" s="1">
        <v>2</v>
      </c>
      <c r="K19" s="1">
        <f t="shared" si="1"/>
        <v>15</v>
      </c>
      <c r="L19" s="4">
        <f t="shared" si="0"/>
        <v>1.6666666666666667</v>
      </c>
      <c r="M19" s="1"/>
      <c r="P19" s="28"/>
      <c r="Q19" s="15" t="s">
        <v>58</v>
      </c>
      <c r="R19" s="15" t="s">
        <v>59</v>
      </c>
      <c r="S19" s="15">
        <v>2</v>
      </c>
      <c r="T19" s="15">
        <v>2</v>
      </c>
      <c r="U19" s="15">
        <v>3</v>
      </c>
      <c r="V19" s="15">
        <v>2</v>
      </c>
      <c r="W19" s="15">
        <v>2</v>
      </c>
      <c r="X19" s="15">
        <v>1</v>
      </c>
      <c r="Y19" s="15">
        <v>2</v>
      </c>
      <c r="Z19" s="15">
        <v>2</v>
      </c>
      <c r="AA19" s="15">
        <v>2</v>
      </c>
      <c r="AB19" s="16">
        <f t="shared" si="2"/>
        <v>18</v>
      </c>
      <c r="AC19" s="10">
        <f t="shared" si="3"/>
        <v>2</v>
      </c>
    </row>
    <row r="20" spans="1:29" x14ac:dyDescent="0.25">
      <c r="B20" s="1">
        <v>3</v>
      </c>
      <c r="C20" s="1">
        <v>3</v>
      </c>
      <c r="D20" s="1">
        <v>2</v>
      </c>
      <c r="E20" s="1">
        <v>2</v>
      </c>
      <c r="F20" s="1">
        <v>2</v>
      </c>
      <c r="G20" s="1">
        <v>2</v>
      </c>
      <c r="H20" s="1">
        <v>2</v>
      </c>
      <c r="I20" s="1">
        <v>2</v>
      </c>
      <c r="J20" s="1">
        <v>2</v>
      </c>
      <c r="K20" s="1">
        <f t="shared" si="1"/>
        <v>20</v>
      </c>
      <c r="L20" s="4">
        <f t="shared" si="0"/>
        <v>2.2222222222222223</v>
      </c>
      <c r="M20" s="1"/>
      <c r="P20" s="28" t="s">
        <v>60</v>
      </c>
      <c r="Q20" s="15" t="s">
        <v>61</v>
      </c>
      <c r="R20" s="15" t="s">
        <v>62</v>
      </c>
      <c r="S20" s="15">
        <v>1</v>
      </c>
      <c r="T20" s="15">
        <v>2</v>
      </c>
      <c r="U20" s="15">
        <v>2</v>
      </c>
      <c r="V20" s="15">
        <v>2</v>
      </c>
      <c r="W20" s="15">
        <v>2</v>
      </c>
      <c r="X20" s="15">
        <v>2</v>
      </c>
      <c r="Y20" s="15">
        <v>2</v>
      </c>
      <c r="Z20" s="15">
        <v>2</v>
      </c>
      <c r="AA20" s="15">
        <v>2</v>
      </c>
      <c r="AB20" s="16">
        <f t="shared" si="2"/>
        <v>17</v>
      </c>
      <c r="AC20" s="10">
        <f t="shared" si="3"/>
        <v>1.8888888888888888</v>
      </c>
    </row>
    <row r="21" spans="1:29" x14ac:dyDescent="0.25">
      <c r="B21" s="1">
        <v>1</v>
      </c>
      <c r="C21" s="1">
        <v>1</v>
      </c>
      <c r="D21" s="1">
        <v>1</v>
      </c>
      <c r="E21" s="1">
        <v>3</v>
      </c>
      <c r="F21" s="1">
        <v>3</v>
      </c>
      <c r="G21" s="1">
        <v>2</v>
      </c>
      <c r="H21" s="1">
        <v>2</v>
      </c>
      <c r="I21" s="1">
        <v>2</v>
      </c>
      <c r="J21" s="1">
        <v>2</v>
      </c>
      <c r="K21" s="1">
        <f t="shared" si="1"/>
        <v>17</v>
      </c>
      <c r="L21" s="4">
        <f t="shared" si="0"/>
        <v>1.8888888888888888</v>
      </c>
      <c r="M21" s="1"/>
      <c r="P21" s="28"/>
      <c r="Q21" s="15" t="s">
        <v>63</v>
      </c>
      <c r="R21" s="15" t="s">
        <v>64</v>
      </c>
      <c r="S21" s="15">
        <v>1</v>
      </c>
      <c r="T21" s="15">
        <v>2</v>
      </c>
      <c r="U21" s="15">
        <v>2</v>
      </c>
      <c r="V21" s="15">
        <v>2</v>
      </c>
      <c r="W21" s="15">
        <v>2</v>
      </c>
      <c r="X21" s="15">
        <v>1</v>
      </c>
      <c r="Y21" s="15">
        <v>2</v>
      </c>
      <c r="Z21" s="15">
        <v>2</v>
      </c>
      <c r="AA21" s="15">
        <v>2</v>
      </c>
      <c r="AB21" s="16">
        <f t="shared" si="2"/>
        <v>16</v>
      </c>
      <c r="AC21" s="10">
        <f t="shared" si="3"/>
        <v>1.7777777777777777</v>
      </c>
    </row>
    <row r="22" spans="1:29" ht="15.75" x14ac:dyDescent="0.25">
      <c r="A22" s="5" t="s">
        <v>9</v>
      </c>
      <c r="B22">
        <f>SUM(B4:B21)</f>
        <v>37</v>
      </c>
      <c r="C22">
        <f t="shared" ref="C22:J22" si="4">SUM(C4:C21)</f>
        <v>40</v>
      </c>
      <c r="D22">
        <f t="shared" si="4"/>
        <v>38</v>
      </c>
      <c r="E22">
        <f t="shared" si="4"/>
        <v>46</v>
      </c>
      <c r="F22">
        <f>SUM(F4:F21)</f>
        <v>47</v>
      </c>
      <c r="G22">
        <f t="shared" si="4"/>
        <v>41</v>
      </c>
      <c r="H22">
        <f t="shared" si="4"/>
        <v>44</v>
      </c>
      <c r="I22">
        <f t="shared" si="4"/>
        <v>45</v>
      </c>
      <c r="J22">
        <f t="shared" si="4"/>
        <v>45</v>
      </c>
      <c r="L22" s="4"/>
      <c r="M22" s="4"/>
      <c r="R22" s="17" t="s">
        <v>9</v>
      </c>
      <c r="S22" s="27">
        <f>SUM(S4:S21)</f>
        <v>24</v>
      </c>
      <c r="T22" s="27">
        <f t="shared" ref="T22:AA22" si="5">SUM(T4:T21)</f>
        <v>29</v>
      </c>
      <c r="U22" s="27">
        <f t="shared" si="5"/>
        <v>31</v>
      </c>
      <c r="V22" s="27">
        <f t="shared" si="5"/>
        <v>35</v>
      </c>
      <c r="W22" s="27">
        <f t="shared" si="5"/>
        <v>34</v>
      </c>
      <c r="X22" s="27">
        <f t="shared" si="5"/>
        <v>27</v>
      </c>
      <c r="Y22" s="27">
        <f t="shared" si="5"/>
        <v>35</v>
      </c>
      <c r="Z22" s="27">
        <f t="shared" si="5"/>
        <v>35</v>
      </c>
      <c r="AA22" s="27">
        <f t="shared" si="5"/>
        <v>32</v>
      </c>
      <c r="AB22" s="16"/>
      <c r="AC22" s="1"/>
    </row>
    <row r="23" spans="1:29" ht="15.75" x14ac:dyDescent="0.25">
      <c r="A23" s="5" t="s">
        <v>10</v>
      </c>
      <c r="B23" s="24">
        <f>AVERAGE(B4:B21)</f>
        <v>2.0555555555555554</v>
      </c>
      <c r="C23" s="24">
        <f t="shared" ref="C23:J23" si="6">AVERAGE(C4:C21)</f>
        <v>2.2222222222222223</v>
      </c>
      <c r="D23" s="24">
        <f t="shared" si="6"/>
        <v>2.1111111111111112</v>
      </c>
      <c r="E23" s="24">
        <f t="shared" si="6"/>
        <v>2.5555555555555554</v>
      </c>
      <c r="F23" s="24">
        <f>AVERAGE(F4:F21)</f>
        <v>2.6111111111111112</v>
      </c>
      <c r="G23" s="24">
        <f t="shared" si="6"/>
        <v>2.2777777777777777</v>
      </c>
      <c r="H23" s="24">
        <f t="shared" si="6"/>
        <v>2.4444444444444446</v>
      </c>
      <c r="I23" s="24">
        <f t="shared" si="6"/>
        <v>2.5</v>
      </c>
      <c r="J23" s="24">
        <f t="shared" si="6"/>
        <v>2.5</v>
      </c>
      <c r="L23" s="4"/>
      <c r="M23" s="4"/>
      <c r="R23" s="17" t="s">
        <v>10</v>
      </c>
      <c r="S23" s="24">
        <f>AVERAGE(S4:S21)</f>
        <v>1.3333333333333333</v>
      </c>
      <c r="T23" s="24">
        <f t="shared" ref="T23:AA23" si="7">AVERAGE(T4:T21)</f>
        <v>1.6111111111111112</v>
      </c>
      <c r="U23" s="24">
        <f t="shared" si="7"/>
        <v>1.7222222222222223</v>
      </c>
      <c r="V23" s="24">
        <f t="shared" si="7"/>
        <v>1.9444444444444444</v>
      </c>
      <c r="W23" s="24">
        <f t="shared" si="7"/>
        <v>1.8888888888888888</v>
      </c>
      <c r="X23" s="24">
        <f t="shared" si="7"/>
        <v>1.5</v>
      </c>
      <c r="Y23" s="24">
        <f t="shared" si="7"/>
        <v>1.9444444444444444</v>
      </c>
      <c r="Z23" s="24">
        <f t="shared" si="7"/>
        <v>1.9444444444444444</v>
      </c>
      <c r="AA23" s="24">
        <f t="shared" si="7"/>
        <v>1.7777777777777777</v>
      </c>
      <c r="AB23" s="16"/>
      <c r="AC23" s="1"/>
    </row>
    <row r="24" spans="1:29" ht="15.75" thickBot="1" x14ac:dyDescent="0.3">
      <c r="K24" s="11">
        <f>SUM(K4:K21)</f>
        <v>383</v>
      </c>
      <c r="L24" s="8">
        <f>AVERAGE(L4:L21)</f>
        <v>2.3641975308641969</v>
      </c>
      <c r="M24" s="4"/>
      <c r="AB24" s="18">
        <f>SUM(AB4:AB21)</f>
        <v>282</v>
      </c>
      <c r="AC24" s="19">
        <f>AVERAGE(AC4:AC21)</f>
        <v>1.7407407407407409</v>
      </c>
    </row>
    <row r="25" spans="1:29" ht="15.75" thickTop="1" x14ac:dyDescent="0.25">
      <c r="L25" s="4"/>
      <c r="M25" s="4"/>
    </row>
    <row r="26" spans="1:29" x14ac:dyDescent="0.25">
      <c r="L26" s="4"/>
      <c r="M26" s="4"/>
    </row>
    <row r="27" spans="1:29" x14ac:dyDescent="0.25">
      <c r="L27" s="4"/>
      <c r="M27" s="4"/>
    </row>
    <row r="28" spans="1:29" x14ac:dyDescent="0.25">
      <c r="A28" s="3" t="s">
        <v>7</v>
      </c>
      <c r="B28" s="29" t="s">
        <v>11</v>
      </c>
      <c r="C28" s="29"/>
      <c r="D28" s="29"/>
      <c r="E28" s="29" t="s">
        <v>0</v>
      </c>
      <c r="F28" s="29"/>
      <c r="G28" s="7" t="s">
        <v>1</v>
      </c>
      <c r="H28" s="29" t="s">
        <v>2</v>
      </c>
      <c r="I28" s="29"/>
      <c r="J28" s="29"/>
      <c r="L28" s="4"/>
      <c r="M28" s="4"/>
    </row>
    <row r="29" spans="1:29" ht="15.75" x14ac:dyDescent="0.25">
      <c r="A29" s="1"/>
      <c r="B29" s="6" t="s">
        <v>3</v>
      </c>
      <c r="C29" s="6" t="s">
        <v>4</v>
      </c>
      <c r="D29" s="6" t="s">
        <v>5</v>
      </c>
      <c r="E29" s="6" t="s">
        <v>12</v>
      </c>
      <c r="F29" s="6" t="s">
        <v>13</v>
      </c>
      <c r="G29" s="6" t="s">
        <v>14</v>
      </c>
      <c r="H29" s="6" t="s">
        <v>15</v>
      </c>
      <c r="I29" s="6" t="s">
        <v>16</v>
      </c>
      <c r="J29" s="6" t="s">
        <v>17</v>
      </c>
      <c r="K29" s="5" t="s">
        <v>8</v>
      </c>
      <c r="L29" s="9" t="s">
        <v>18</v>
      </c>
      <c r="M29" s="9"/>
      <c r="P29" s="12" t="s">
        <v>20</v>
      </c>
      <c r="Q29" s="12" t="s">
        <v>21</v>
      </c>
      <c r="R29" s="12" t="s">
        <v>22</v>
      </c>
      <c r="S29" s="12" t="s">
        <v>23</v>
      </c>
      <c r="T29" s="12" t="s">
        <v>4</v>
      </c>
      <c r="U29" s="12" t="s">
        <v>24</v>
      </c>
      <c r="V29" s="12" t="s">
        <v>12</v>
      </c>
      <c r="W29" s="12" t="s">
        <v>25</v>
      </c>
      <c r="X29" s="12" t="s">
        <v>14</v>
      </c>
      <c r="Y29" s="12" t="s">
        <v>15</v>
      </c>
      <c r="Z29" s="12" t="s">
        <v>16</v>
      </c>
      <c r="AA29" s="12" t="s">
        <v>17</v>
      </c>
      <c r="AB29" s="13" t="s">
        <v>19</v>
      </c>
      <c r="AC29" s="14" t="s">
        <v>18</v>
      </c>
    </row>
    <row r="30" spans="1:29" x14ac:dyDescent="0.25">
      <c r="A30" s="2" t="s">
        <v>137</v>
      </c>
      <c r="B30" s="1">
        <v>3</v>
      </c>
      <c r="C30" s="1">
        <v>2</v>
      </c>
      <c r="D30" s="1">
        <v>2</v>
      </c>
      <c r="E30" s="1">
        <v>2</v>
      </c>
      <c r="F30" s="1">
        <v>2</v>
      </c>
      <c r="G30" s="1">
        <v>3</v>
      </c>
      <c r="H30" s="1">
        <v>3</v>
      </c>
      <c r="I30" s="1">
        <v>2</v>
      </c>
      <c r="J30" s="1">
        <v>2</v>
      </c>
      <c r="K30" s="1">
        <f t="shared" ref="K30:K58" si="8">SUM(B30:J30)</f>
        <v>21</v>
      </c>
      <c r="L30" s="10">
        <f t="shared" ref="L30:L58" si="9">AVERAGE(B30:J30)</f>
        <v>2.3333333333333335</v>
      </c>
      <c r="M30" s="10"/>
      <c r="P30" s="23" t="s">
        <v>74</v>
      </c>
      <c r="Q30" s="15" t="s">
        <v>70</v>
      </c>
      <c r="R30" s="15" t="s">
        <v>75</v>
      </c>
      <c r="S30" s="15">
        <v>2</v>
      </c>
      <c r="T30" s="15">
        <v>2</v>
      </c>
      <c r="U30" s="15">
        <v>1</v>
      </c>
      <c r="V30" s="15">
        <v>2</v>
      </c>
      <c r="W30" s="15">
        <v>2</v>
      </c>
      <c r="X30" s="15">
        <v>2</v>
      </c>
      <c r="Y30" s="15">
        <v>2</v>
      </c>
      <c r="Z30" s="15">
        <v>2</v>
      </c>
      <c r="AA30" s="15">
        <v>2</v>
      </c>
      <c r="AB30" s="16">
        <f t="shared" ref="AB30:AB58" si="10">SUM(S30:AA30)</f>
        <v>17</v>
      </c>
      <c r="AC30" s="10">
        <f t="shared" ref="AC30:AC58" si="11">AVERAGE(S30:AA30)</f>
        <v>1.8888888888888888</v>
      </c>
    </row>
    <row r="31" spans="1:29" x14ac:dyDescent="0.25">
      <c r="A31" s="2"/>
      <c r="B31" s="1">
        <v>3</v>
      </c>
      <c r="C31" s="1">
        <v>3</v>
      </c>
      <c r="D31" s="1">
        <v>3</v>
      </c>
      <c r="E31" s="1">
        <v>2</v>
      </c>
      <c r="F31" s="1">
        <v>2</v>
      </c>
      <c r="G31" s="1">
        <v>2</v>
      </c>
      <c r="H31" s="1">
        <v>2</v>
      </c>
      <c r="I31" s="1">
        <v>2</v>
      </c>
      <c r="J31" s="1">
        <v>2</v>
      </c>
      <c r="K31" s="1">
        <f t="shared" si="8"/>
        <v>21</v>
      </c>
      <c r="L31" s="10">
        <f t="shared" si="9"/>
        <v>2.3333333333333335</v>
      </c>
      <c r="M31" s="10"/>
      <c r="P31" s="23"/>
      <c r="Q31" s="15" t="s">
        <v>76</v>
      </c>
      <c r="R31" s="15" t="s">
        <v>77</v>
      </c>
      <c r="S31" s="15">
        <v>2</v>
      </c>
      <c r="T31" s="15">
        <v>1</v>
      </c>
      <c r="U31" s="15">
        <v>1</v>
      </c>
      <c r="V31" s="15">
        <v>2</v>
      </c>
      <c r="W31" s="15">
        <v>2</v>
      </c>
      <c r="X31" s="15">
        <v>2</v>
      </c>
      <c r="Y31" s="15">
        <v>2</v>
      </c>
      <c r="Z31" s="15">
        <v>2</v>
      </c>
      <c r="AA31" s="15">
        <v>2</v>
      </c>
      <c r="AB31" s="16">
        <f t="shared" si="10"/>
        <v>16</v>
      </c>
      <c r="AC31" s="10">
        <f t="shared" si="11"/>
        <v>1.7777777777777777</v>
      </c>
    </row>
    <row r="32" spans="1:29" x14ac:dyDescent="0.25">
      <c r="A32" s="2"/>
      <c r="B32" s="1">
        <v>1</v>
      </c>
      <c r="C32" s="1">
        <v>2</v>
      </c>
      <c r="D32" s="1">
        <v>1</v>
      </c>
      <c r="E32" s="1">
        <v>2</v>
      </c>
      <c r="F32" s="1">
        <v>2</v>
      </c>
      <c r="G32" s="1">
        <v>1</v>
      </c>
      <c r="H32" s="1">
        <v>2</v>
      </c>
      <c r="I32" s="1">
        <v>1</v>
      </c>
      <c r="J32" s="1">
        <v>2</v>
      </c>
      <c r="K32" s="1">
        <f t="shared" si="8"/>
        <v>14</v>
      </c>
      <c r="L32" s="10">
        <f t="shared" si="9"/>
        <v>1.5555555555555556</v>
      </c>
      <c r="M32" s="10"/>
      <c r="P32" s="23" t="s">
        <v>87</v>
      </c>
      <c r="Q32" s="15" t="s">
        <v>88</v>
      </c>
      <c r="R32" s="15" t="s">
        <v>89</v>
      </c>
      <c r="S32" s="15">
        <v>2</v>
      </c>
      <c r="T32" s="15">
        <v>1</v>
      </c>
      <c r="U32" s="15">
        <v>2</v>
      </c>
      <c r="V32" s="15">
        <v>2</v>
      </c>
      <c r="W32" s="15">
        <v>2</v>
      </c>
      <c r="X32" s="15">
        <v>2</v>
      </c>
      <c r="Y32" s="15">
        <v>2</v>
      </c>
      <c r="Z32" s="15">
        <v>2</v>
      </c>
      <c r="AA32" s="15">
        <v>1</v>
      </c>
      <c r="AB32" s="16">
        <f t="shared" si="10"/>
        <v>16</v>
      </c>
      <c r="AC32" s="10">
        <f t="shared" si="11"/>
        <v>1.7777777777777777</v>
      </c>
    </row>
    <row r="33" spans="1:29" x14ac:dyDescent="0.25">
      <c r="A33" s="2"/>
      <c r="B33" s="1">
        <v>1</v>
      </c>
      <c r="C33" s="1">
        <v>1</v>
      </c>
      <c r="D33" s="1">
        <v>1</v>
      </c>
      <c r="E33" s="1">
        <v>1</v>
      </c>
      <c r="F33" s="1">
        <v>1</v>
      </c>
      <c r="G33" s="1">
        <v>2</v>
      </c>
      <c r="H33" s="1">
        <v>1</v>
      </c>
      <c r="I33" s="1">
        <v>1</v>
      </c>
      <c r="J33" s="1">
        <v>1</v>
      </c>
      <c r="K33" s="1">
        <f t="shared" si="8"/>
        <v>10</v>
      </c>
      <c r="L33" s="10">
        <f t="shared" si="9"/>
        <v>1.1111111111111112</v>
      </c>
      <c r="M33" s="10"/>
      <c r="P33" s="23"/>
      <c r="Q33" s="15" t="s">
        <v>90</v>
      </c>
      <c r="R33" s="15" t="s">
        <v>91</v>
      </c>
      <c r="S33" s="15">
        <v>1</v>
      </c>
      <c r="T33" s="15">
        <v>1</v>
      </c>
      <c r="U33" s="15">
        <v>1</v>
      </c>
      <c r="V33" s="15">
        <v>2</v>
      </c>
      <c r="W33" s="15">
        <v>2</v>
      </c>
      <c r="X33" s="15">
        <v>2</v>
      </c>
      <c r="Y33" s="15">
        <v>2</v>
      </c>
      <c r="Z33" s="15">
        <v>2</v>
      </c>
      <c r="AA33" s="15">
        <v>1</v>
      </c>
      <c r="AB33" s="16">
        <f t="shared" si="10"/>
        <v>14</v>
      </c>
      <c r="AC33" s="10">
        <f t="shared" si="11"/>
        <v>1.5555555555555556</v>
      </c>
    </row>
    <row r="34" spans="1:29" x14ac:dyDescent="0.25">
      <c r="A34" s="2"/>
      <c r="B34" s="1">
        <v>3</v>
      </c>
      <c r="C34" s="1">
        <v>3</v>
      </c>
      <c r="D34" s="1">
        <v>3</v>
      </c>
      <c r="E34" s="1">
        <v>3</v>
      </c>
      <c r="F34" s="1">
        <v>3</v>
      </c>
      <c r="G34" s="1">
        <v>2</v>
      </c>
      <c r="H34" s="1">
        <v>3</v>
      </c>
      <c r="I34" s="1">
        <v>3</v>
      </c>
      <c r="J34" s="1">
        <v>3</v>
      </c>
      <c r="K34" s="1">
        <f t="shared" si="8"/>
        <v>26</v>
      </c>
      <c r="L34" s="10">
        <f t="shared" si="9"/>
        <v>2.8888888888888888</v>
      </c>
      <c r="M34" s="10"/>
      <c r="P34" s="23"/>
      <c r="Q34" s="15" t="s">
        <v>92</v>
      </c>
      <c r="R34" s="15" t="s">
        <v>93</v>
      </c>
      <c r="S34" s="15">
        <v>1</v>
      </c>
      <c r="T34" s="15">
        <v>1</v>
      </c>
      <c r="U34" s="15">
        <v>1</v>
      </c>
      <c r="V34" s="15">
        <v>2</v>
      </c>
      <c r="W34" s="15">
        <v>2</v>
      </c>
      <c r="X34" s="15">
        <v>2</v>
      </c>
      <c r="Y34" s="15">
        <v>1</v>
      </c>
      <c r="Z34" s="15">
        <v>1</v>
      </c>
      <c r="AA34" s="15">
        <v>1</v>
      </c>
      <c r="AB34" s="16">
        <f t="shared" si="10"/>
        <v>12</v>
      </c>
      <c r="AC34" s="10">
        <f t="shared" si="11"/>
        <v>1.3333333333333333</v>
      </c>
    </row>
    <row r="35" spans="1:29" x14ac:dyDescent="0.25">
      <c r="A35" s="2"/>
      <c r="B35" s="1">
        <v>2</v>
      </c>
      <c r="C35" s="1">
        <v>2</v>
      </c>
      <c r="D35" s="1">
        <v>2</v>
      </c>
      <c r="E35" s="1">
        <v>3</v>
      </c>
      <c r="F35" s="1">
        <v>2</v>
      </c>
      <c r="G35" s="1">
        <v>3</v>
      </c>
      <c r="H35" s="1">
        <v>2</v>
      </c>
      <c r="I35" s="1">
        <v>2</v>
      </c>
      <c r="J35" s="1">
        <v>3</v>
      </c>
      <c r="K35" s="1">
        <f t="shared" si="8"/>
        <v>21</v>
      </c>
      <c r="L35" s="10">
        <f t="shared" si="9"/>
        <v>2.3333333333333335</v>
      </c>
      <c r="M35" s="10"/>
      <c r="P35" s="23" t="s">
        <v>99</v>
      </c>
      <c r="Q35" s="15" t="s">
        <v>100</v>
      </c>
      <c r="R35" s="15" t="s">
        <v>101</v>
      </c>
      <c r="S35" s="15">
        <v>2</v>
      </c>
      <c r="T35" s="15">
        <v>2</v>
      </c>
      <c r="U35" s="15">
        <v>2</v>
      </c>
      <c r="V35" s="15">
        <v>2</v>
      </c>
      <c r="W35" s="15">
        <v>2</v>
      </c>
      <c r="X35" s="15">
        <v>2</v>
      </c>
      <c r="Y35" s="15">
        <v>2</v>
      </c>
      <c r="Z35" s="15">
        <v>2</v>
      </c>
      <c r="AA35" s="15">
        <v>2</v>
      </c>
      <c r="AB35" s="16">
        <f t="shared" si="10"/>
        <v>18</v>
      </c>
      <c r="AC35" s="10">
        <f t="shared" si="11"/>
        <v>2</v>
      </c>
    </row>
    <row r="36" spans="1:29" x14ac:dyDescent="0.25">
      <c r="A36" s="2"/>
      <c r="B36" s="1">
        <v>2</v>
      </c>
      <c r="C36" s="1">
        <v>1</v>
      </c>
      <c r="D36" s="1">
        <v>2</v>
      </c>
      <c r="E36" s="1">
        <v>1</v>
      </c>
      <c r="F36" s="1">
        <v>1</v>
      </c>
      <c r="G36" s="1">
        <v>2</v>
      </c>
      <c r="H36" s="1">
        <v>2</v>
      </c>
      <c r="I36" s="1">
        <v>2</v>
      </c>
      <c r="J36" s="1">
        <v>2</v>
      </c>
      <c r="K36" s="1">
        <f t="shared" si="8"/>
        <v>15</v>
      </c>
      <c r="L36" s="10">
        <f t="shared" si="9"/>
        <v>1.6666666666666667</v>
      </c>
      <c r="M36" s="10"/>
      <c r="P36" s="23"/>
      <c r="Q36" s="15" t="s">
        <v>102</v>
      </c>
      <c r="R36" s="15" t="s">
        <v>103</v>
      </c>
      <c r="S36" s="15">
        <v>1</v>
      </c>
      <c r="T36" s="15">
        <v>2</v>
      </c>
      <c r="U36" s="15">
        <v>2</v>
      </c>
      <c r="V36" s="15">
        <v>2</v>
      </c>
      <c r="W36" s="15">
        <v>2</v>
      </c>
      <c r="X36" s="15">
        <v>2</v>
      </c>
      <c r="Y36" s="15">
        <v>2</v>
      </c>
      <c r="Z36" s="15">
        <v>2</v>
      </c>
      <c r="AA36" s="15">
        <v>2</v>
      </c>
      <c r="AB36" s="16">
        <f t="shared" si="10"/>
        <v>17</v>
      </c>
      <c r="AC36" s="10">
        <f t="shared" si="11"/>
        <v>1.8888888888888888</v>
      </c>
    </row>
    <row r="37" spans="1:29" x14ac:dyDescent="0.25">
      <c r="A37" s="2"/>
      <c r="B37" s="1">
        <v>3</v>
      </c>
      <c r="C37" s="1">
        <v>3</v>
      </c>
      <c r="D37" s="1">
        <v>3</v>
      </c>
      <c r="E37" s="1">
        <v>2</v>
      </c>
      <c r="F37" s="1">
        <v>2</v>
      </c>
      <c r="G37" s="1">
        <v>2</v>
      </c>
      <c r="H37" s="1">
        <v>2</v>
      </c>
      <c r="I37" s="1">
        <v>2</v>
      </c>
      <c r="J37" s="1">
        <v>2</v>
      </c>
      <c r="K37" s="1">
        <f t="shared" si="8"/>
        <v>21</v>
      </c>
      <c r="L37" s="10">
        <f t="shared" si="9"/>
        <v>2.3333333333333335</v>
      </c>
      <c r="M37" s="10"/>
      <c r="P37" s="23"/>
      <c r="Q37" s="15" t="s">
        <v>104</v>
      </c>
      <c r="R37" s="15" t="s">
        <v>105</v>
      </c>
      <c r="S37" s="15">
        <v>1</v>
      </c>
      <c r="T37" s="15">
        <v>2</v>
      </c>
      <c r="U37" s="15">
        <v>2</v>
      </c>
      <c r="V37" s="15">
        <v>2</v>
      </c>
      <c r="W37" s="15">
        <v>2</v>
      </c>
      <c r="X37" s="15">
        <v>1</v>
      </c>
      <c r="Y37" s="15">
        <v>2</v>
      </c>
      <c r="Z37" s="15">
        <v>2</v>
      </c>
      <c r="AA37" s="15">
        <v>2</v>
      </c>
      <c r="AB37" s="16">
        <f t="shared" si="10"/>
        <v>16</v>
      </c>
      <c r="AC37" s="10">
        <f t="shared" si="11"/>
        <v>1.7777777777777777</v>
      </c>
    </row>
    <row r="38" spans="1:29" x14ac:dyDescent="0.25">
      <c r="A38" s="2"/>
      <c r="B38" s="1">
        <v>3</v>
      </c>
      <c r="C38" s="1">
        <v>3</v>
      </c>
      <c r="D38" s="1">
        <v>3</v>
      </c>
      <c r="E38" s="1">
        <v>3</v>
      </c>
      <c r="F38" s="1">
        <v>3</v>
      </c>
      <c r="G38" s="1">
        <v>2</v>
      </c>
      <c r="H38" s="1">
        <v>2</v>
      </c>
      <c r="I38" s="1">
        <v>2</v>
      </c>
      <c r="J38" s="1">
        <v>3</v>
      </c>
      <c r="K38" s="1">
        <f t="shared" si="8"/>
        <v>24</v>
      </c>
      <c r="L38" s="10">
        <f t="shared" si="9"/>
        <v>2.6666666666666665</v>
      </c>
      <c r="M38" s="10"/>
      <c r="P38" s="28" t="s">
        <v>94</v>
      </c>
      <c r="Q38" s="15" t="s">
        <v>95</v>
      </c>
      <c r="R38" s="15" t="s">
        <v>96</v>
      </c>
      <c r="S38" s="15">
        <v>1</v>
      </c>
      <c r="T38" s="15">
        <v>1</v>
      </c>
      <c r="U38" s="15">
        <v>1</v>
      </c>
      <c r="V38" s="15">
        <v>2</v>
      </c>
      <c r="W38" s="15">
        <v>2</v>
      </c>
      <c r="X38" s="15">
        <v>1</v>
      </c>
      <c r="Y38" s="15">
        <v>2</v>
      </c>
      <c r="Z38" s="15">
        <v>2</v>
      </c>
      <c r="AA38" s="15">
        <v>1</v>
      </c>
      <c r="AB38" s="16">
        <f t="shared" si="10"/>
        <v>13</v>
      </c>
      <c r="AC38" s="10">
        <f t="shared" si="11"/>
        <v>1.4444444444444444</v>
      </c>
    </row>
    <row r="39" spans="1:29" x14ac:dyDescent="0.25">
      <c r="A39" s="2"/>
      <c r="B39" s="1">
        <v>1</v>
      </c>
      <c r="C39" s="1">
        <v>1</v>
      </c>
      <c r="D39" s="1">
        <v>1</v>
      </c>
      <c r="E39" s="1">
        <v>1</v>
      </c>
      <c r="F39" s="1">
        <v>1</v>
      </c>
      <c r="G39" s="1">
        <v>2</v>
      </c>
      <c r="H39" s="1">
        <v>1</v>
      </c>
      <c r="I39" s="1">
        <v>1</v>
      </c>
      <c r="J39" s="1">
        <v>1</v>
      </c>
      <c r="K39" s="1">
        <f t="shared" si="8"/>
        <v>10</v>
      </c>
      <c r="L39" s="10">
        <f t="shared" si="9"/>
        <v>1.1111111111111112</v>
      </c>
      <c r="M39" s="10"/>
      <c r="P39" s="28"/>
      <c r="Q39" s="15" t="s">
        <v>97</v>
      </c>
      <c r="R39" s="15" t="s">
        <v>98</v>
      </c>
      <c r="S39" s="15">
        <v>1</v>
      </c>
      <c r="T39" s="15">
        <v>1</v>
      </c>
      <c r="U39" s="15">
        <v>1</v>
      </c>
      <c r="V39" s="15">
        <v>2</v>
      </c>
      <c r="W39" s="15">
        <v>2</v>
      </c>
      <c r="X39" s="15">
        <v>1</v>
      </c>
      <c r="Y39" s="15">
        <v>2</v>
      </c>
      <c r="Z39" s="15">
        <v>2</v>
      </c>
      <c r="AA39" s="15">
        <v>2</v>
      </c>
      <c r="AB39" s="16">
        <f t="shared" si="10"/>
        <v>14</v>
      </c>
      <c r="AC39" s="10">
        <f t="shared" si="11"/>
        <v>1.5555555555555556</v>
      </c>
    </row>
    <row r="40" spans="1:29" x14ac:dyDescent="0.25">
      <c r="A40" s="2"/>
      <c r="B40" s="1">
        <v>2</v>
      </c>
      <c r="C40" s="1">
        <v>2</v>
      </c>
      <c r="D40" s="1">
        <v>2</v>
      </c>
      <c r="E40" s="1">
        <v>2</v>
      </c>
      <c r="F40" s="1">
        <v>2</v>
      </c>
      <c r="G40" s="1">
        <v>1</v>
      </c>
      <c r="H40" s="1">
        <v>2</v>
      </c>
      <c r="I40" s="1">
        <v>2</v>
      </c>
      <c r="J40" s="1">
        <v>2</v>
      </c>
      <c r="K40" s="1">
        <f t="shared" si="8"/>
        <v>17</v>
      </c>
      <c r="L40" s="10">
        <f t="shared" si="9"/>
        <v>1.8888888888888888</v>
      </c>
      <c r="M40" s="10"/>
      <c r="P40" s="28" t="s">
        <v>106</v>
      </c>
      <c r="Q40" s="15" t="s">
        <v>107</v>
      </c>
      <c r="R40" s="15" t="s">
        <v>108</v>
      </c>
      <c r="S40" s="15">
        <v>1</v>
      </c>
      <c r="T40" s="15">
        <v>1</v>
      </c>
      <c r="U40" s="15">
        <v>2</v>
      </c>
      <c r="V40" s="15">
        <v>2</v>
      </c>
      <c r="W40" s="15">
        <v>2</v>
      </c>
      <c r="X40" s="15">
        <v>1</v>
      </c>
      <c r="Y40" s="15">
        <v>2</v>
      </c>
      <c r="Z40" s="15">
        <v>2</v>
      </c>
      <c r="AA40" s="15">
        <v>2</v>
      </c>
      <c r="AB40" s="16">
        <f t="shared" si="10"/>
        <v>15</v>
      </c>
      <c r="AC40" s="10">
        <f t="shared" si="11"/>
        <v>1.6666666666666667</v>
      </c>
    </row>
    <row r="41" spans="1:29" x14ac:dyDescent="0.25">
      <c r="A41" s="2"/>
      <c r="B41" s="1">
        <v>2</v>
      </c>
      <c r="C41" s="1">
        <v>1</v>
      </c>
      <c r="D41" s="1">
        <v>2</v>
      </c>
      <c r="E41" s="1">
        <v>3</v>
      </c>
      <c r="F41" s="1">
        <v>3</v>
      </c>
      <c r="G41" s="1">
        <v>2</v>
      </c>
      <c r="H41" s="1">
        <v>2</v>
      </c>
      <c r="I41" s="1">
        <v>2</v>
      </c>
      <c r="J41" s="1">
        <v>2</v>
      </c>
      <c r="K41" s="1">
        <f t="shared" si="8"/>
        <v>19</v>
      </c>
      <c r="L41" s="10">
        <f t="shared" si="9"/>
        <v>2.1111111111111112</v>
      </c>
      <c r="M41" s="10"/>
      <c r="P41" s="28"/>
      <c r="Q41" s="15" t="s">
        <v>109</v>
      </c>
      <c r="R41" s="15" t="s">
        <v>110</v>
      </c>
      <c r="S41" s="15">
        <v>2</v>
      </c>
      <c r="T41" s="15">
        <v>2</v>
      </c>
      <c r="U41" s="15">
        <v>2</v>
      </c>
      <c r="V41" s="15">
        <v>2</v>
      </c>
      <c r="W41" s="15">
        <v>2</v>
      </c>
      <c r="X41" s="15">
        <v>1</v>
      </c>
      <c r="Y41" s="15">
        <v>2</v>
      </c>
      <c r="Z41" s="15">
        <v>2</v>
      </c>
      <c r="AA41" s="15">
        <v>2</v>
      </c>
      <c r="AB41" s="16">
        <f t="shared" si="10"/>
        <v>17</v>
      </c>
      <c r="AC41" s="10">
        <f t="shared" si="11"/>
        <v>1.8888888888888888</v>
      </c>
    </row>
    <row r="42" spans="1:29" x14ac:dyDescent="0.25">
      <c r="A42" s="2"/>
      <c r="B42" s="1">
        <v>2</v>
      </c>
      <c r="C42" s="1">
        <v>2</v>
      </c>
      <c r="D42" s="1">
        <v>1</v>
      </c>
      <c r="E42" s="1">
        <v>2</v>
      </c>
      <c r="F42" s="1">
        <v>2</v>
      </c>
      <c r="G42" s="1">
        <v>2</v>
      </c>
      <c r="H42" s="1">
        <v>2</v>
      </c>
      <c r="I42" s="1">
        <v>2</v>
      </c>
      <c r="J42" s="1">
        <v>2</v>
      </c>
      <c r="K42" s="1">
        <f t="shared" si="8"/>
        <v>17</v>
      </c>
      <c r="L42" s="10">
        <f t="shared" si="9"/>
        <v>1.8888888888888888</v>
      </c>
      <c r="M42" s="10"/>
      <c r="P42" s="28" t="s">
        <v>78</v>
      </c>
      <c r="Q42" s="15" t="s">
        <v>79</v>
      </c>
      <c r="R42" s="15" t="s">
        <v>80</v>
      </c>
      <c r="S42" s="15">
        <v>1</v>
      </c>
      <c r="T42" s="15">
        <v>1</v>
      </c>
      <c r="U42" s="15">
        <v>2</v>
      </c>
      <c r="V42" s="15">
        <v>2</v>
      </c>
      <c r="W42" s="15">
        <v>2</v>
      </c>
      <c r="X42" s="15">
        <v>2</v>
      </c>
      <c r="Y42" s="15">
        <v>2</v>
      </c>
      <c r="Z42" s="15">
        <v>2</v>
      </c>
      <c r="AA42" s="15">
        <v>2</v>
      </c>
      <c r="AB42" s="16">
        <f t="shared" si="10"/>
        <v>16</v>
      </c>
      <c r="AC42" s="10">
        <f t="shared" si="11"/>
        <v>1.7777777777777777</v>
      </c>
    </row>
    <row r="43" spans="1:29" x14ac:dyDescent="0.25">
      <c r="A43" s="2"/>
      <c r="B43" s="1">
        <v>3</v>
      </c>
      <c r="C43" s="1">
        <v>3</v>
      </c>
      <c r="D43" s="1">
        <v>2</v>
      </c>
      <c r="E43" s="1">
        <v>3</v>
      </c>
      <c r="F43" s="1">
        <v>3</v>
      </c>
      <c r="G43" s="1">
        <v>3</v>
      </c>
      <c r="H43" s="1">
        <v>3</v>
      </c>
      <c r="I43" s="1">
        <v>3</v>
      </c>
      <c r="J43" s="1">
        <v>3</v>
      </c>
      <c r="K43" s="1">
        <f t="shared" si="8"/>
        <v>26</v>
      </c>
      <c r="L43" s="10">
        <f t="shared" si="9"/>
        <v>2.8888888888888888</v>
      </c>
      <c r="M43" s="10"/>
      <c r="P43" s="28"/>
      <c r="Q43" s="15" t="s">
        <v>81</v>
      </c>
      <c r="R43" s="15" t="s">
        <v>82</v>
      </c>
      <c r="S43" s="15">
        <v>1</v>
      </c>
      <c r="T43" s="15">
        <v>1</v>
      </c>
      <c r="U43" s="15">
        <v>2</v>
      </c>
      <c r="V43" s="15">
        <v>2</v>
      </c>
      <c r="W43" s="15">
        <v>2</v>
      </c>
      <c r="X43" s="15">
        <v>1</v>
      </c>
      <c r="Y43" s="15">
        <v>2</v>
      </c>
      <c r="Z43" s="15">
        <v>1</v>
      </c>
      <c r="AA43" s="15">
        <v>1</v>
      </c>
      <c r="AB43" s="16">
        <f t="shared" si="10"/>
        <v>13</v>
      </c>
      <c r="AC43" s="10">
        <f t="shared" si="11"/>
        <v>1.4444444444444444</v>
      </c>
    </row>
    <row r="44" spans="1:29" x14ac:dyDescent="0.25">
      <c r="A44" s="2"/>
      <c r="B44" s="1">
        <v>2</v>
      </c>
      <c r="C44" s="1">
        <v>2</v>
      </c>
      <c r="D44" s="1">
        <v>2</v>
      </c>
      <c r="E44" s="1">
        <v>2</v>
      </c>
      <c r="F44" s="1">
        <v>2</v>
      </c>
      <c r="G44" s="1">
        <v>2</v>
      </c>
      <c r="H44" s="1">
        <v>2</v>
      </c>
      <c r="I44" s="1">
        <v>2</v>
      </c>
      <c r="J44" s="1">
        <v>2</v>
      </c>
      <c r="K44" s="1">
        <f t="shared" si="8"/>
        <v>18</v>
      </c>
      <c r="L44" s="10">
        <f t="shared" si="9"/>
        <v>2</v>
      </c>
      <c r="M44" s="10"/>
      <c r="P44" s="28"/>
      <c r="Q44" s="15" t="s">
        <v>83</v>
      </c>
      <c r="R44" s="15" t="s">
        <v>84</v>
      </c>
      <c r="S44" s="15">
        <v>1</v>
      </c>
      <c r="T44" s="15">
        <v>1</v>
      </c>
      <c r="U44" s="15">
        <v>2</v>
      </c>
      <c r="V44" s="15">
        <v>2</v>
      </c>
      <c r="W44" s="15">
        <v>2</v>
      </c>
      <c r="X44" s="15">
        <v>1</v>
      </c>
      <c r="Y44" s="15">
        <v>2</v>
      </c>
      <c r="Z44" s="15">
        <v>2</v>
      </c>
      <c r="AA44" s="15">
        <v>2</v>
      </c>
      <c r="AB44" s="16">
        <f t="shared" si="10"/>
        <v>15</v>
      </c>
      <c r="AC44" s="10">
        <f t="shared" si="11"/>
        <v>1.6666666666666667</v>
      </c>
    </row>
    <row r="45" spans="1:29" x14ac:dyDescent="0.25">
      <c r="A45" s="2"/>
      <c r="B45" s="1">
        <v>2</v>
      </c>
      <c r="C45" s="1">
        <v>3</v>
      </c>
      <c r="D45" s="1">
        <v>3</v>
      </c>
      <c r="E45" s="1">
        <v>2</v>
      </c>
      <c r="F45" s="1">
        <v>2</v>
      </c>
      <c r="G45" s="1">
        <v>1</v>
      </c>
      <c r="H45" s="1">
        <v>2</v>
      </c>
      <c r="I45" s="1">
        <v>2</v>
      </c>
      <c r="J45" s="1">
        <v>2</v>
      </c>
      <c r="K45" s="1">
        <f t="shared" si="8"/>
        <v>19</v>
      </c>
      <c r="L45" s="10">
        <f t="shared" si="9"/>
        <v>2.1111111111111112</v>
      </c>
      <c r="M45" s="10"/>
      <c r="P45" s="28"/>
      <c r="Q45" s="15" t="s">
        <v>85</v>
      </c>
      <c r="R45" s="15" t="s">
        <v>86</v>
      </c>
      <c r="S45" s="15">
        <v>1</v>
      </c>
      <c r="T45" s="15">
        <v>1</v>
      </c>
      <c r="U45" s="15">
        <v>2</v>
      </c>
      <c r="V45" s="15">
        <v>2</v>
      </c>
      <c r="W45" s="15">
        <v>2</v>
      </c>
      <c r="X45" s="15">
        <v>1</v>
      </c>
      <c r="Y45" s="15">
        <v>2</v>
      </c>
      <c r="Z45" s="15">
        <v>1</v>
      </c>
      <c r="AA45" s="15">
        <v>2</v>
      </c>
      <c r="AB45" s="16">
        <f t="shared" si="10"/>
        <v>14</v>
      </c>
      <c r="AC45" s="10">
        <f t="shared" si="11"/>
        <v>1.5555555555555556</v>
      </c>
    </row>
    <row r="46" spans="1:29" x14ac:dyDescent="0.25">
      <c r="A46" s="2"/>
      <c r="B46" s="1">
        <v>2</v>
      </c>
      <c r="C46" s="1">
        <v>2</v>
      </c>
      <c r="D46" s="1">
        <v>3</v>
      </c>
      <c r="E46" s="1">
        <v>2</v>
      </c>
      <c r="F46" s="1">
        <v>3</v>
      </c>
      <c r="G46" s="1">
        <v>2</v>
      </c>
      <c r="H46" s="1">
        <v>3</v>
      </c>
      <c r="I46" s="1">
        <v>3</v>
      </c>
      <c r="J46" s="1">
        <v>3</v>
      </c>
      <c r="K46" s="1">
        <f t="shared" si="8"/>
        <v>23</v>
      </c>
      <c r="L46" s="10">
        <f t="shared" si="9"/>
        <v>2.5555555555555554</v>
      </c>
      <c r="M46" s="10"/>
      <c r="P46" s="28" t="s">
        <v>111</v>
      </c>
      <c r="Q46" s="15" t="s">
        <v>112</v>
      </c>
      <c r="R46" s="15" t="s">
        <v>113</v>
      </c>
      <c r="S46" s="15">
        <v>1</v>
      </c>
      <c r="T46" s="15">
        <v>2</v>
      </c>
      <c r="U46" s="15">
        <v>2</v>
      </c>
      <c r="V46" s="15">
        <v>2</v>
      </c>
      <c r="W46" s="15">
        <v>2</v>
      </c>
      <c r="X46" s="15">
        <v>1</v>
      </c>
      <c r="Y46" s="15">
        <v>2</v>
      </c>
      <c r="Z46" s="15">
        <v>2</v>
      </c>
      <c r="AA46" s="15">
        <v>2</v>
      </c>
      <c r="AB46" s="16">
        <f t="shared" si="10"/>
        <v>16</v>
      </c>
      <c r="AC46" s="10">
        <f t="shared" si="11"/>
        <v>1.7777777777777777</v>
      </c>
    </row>
    <row r="47" spans="1:29" x14ac:dyDescent="0.25">
      <c r="A47" s="2"/>
      <c r="B47" s="1">
        <v>2</v>
      </c>
      <c r="C47" s="1">
        <v>3</v>
      </c>
      <c r="D47" s="1">
        <v>3</v>
      </c>
      <c r="E47" s="1">
        <v>2</v>
      </c>
      <c r="F47" s="1">
        <v>2</v>
      </c>
      <c r="G47" s="1">
        <v>1</v>
      </c>
      <c r="H47" s="1">
        <v>2</v>
      </c>
      <c r="I47" s="1">
        <v>2</v>
      </c>
      <c r="J47" s="1">
        <v>2</v>
      </c>
      <c r="K47" s="1">
        <f t="shared" si="8"/>
        <v>19</v>
      </c>
      <c r="L47" s="10">
        <f t="shared" si="9"/>
        <v>2.1111111111111112</v>
      </c>
      <c r="M47" s="10"/>
      <c r="P47" s="28"/>
      <c r="Q47" s="15" t="s">
        <v>114</v>
      </c>
      <c r="R47" s="15" t="s">
        <v>115</v>
      </c>
      <c r="S47" s="15">
        <v>1</v>
      </c>
      <c r="T47" s="15">
        <v>2</v>
      </c>
      <c r="U47" s="15">
        <v>2</v>
      </c>
      <c r="V47" s="15">
        <v>2</v>
      </c>
      <c r="W47" s="15">
        <v>2</v>
      </c>
      <c r="X47" s="15">
        <v>1</v>
      </c>
      <c r="Y47" s="15">
        <v>2</v>
      </c>
      <c r="Z47" s="15">
        <v>2</v>
      </c>
      <c r="AA47" s="15">
        <v>1</v>
      </c>
      <c r="AB47" s="16">
        <f t="shared" si="10"/>
        <v>15</v>
      </c>
      <c r="AC47" s="10">
        <f t="shared" si="11"/>
        <v>1.6666666666666667</v>
      </c>
    </row>
    <row r="48" spans="1:29" x14ac:dyDescent="0.25">
      <c r="A48" s="2"/>
      <c r="B48" s="1">
        <v>3</v>
      </c>
      <c r="C48" s="1">
        <v>2</v>
      </c>
      <c r="D48" s="1">
        <v>2</v>
      </c>
      <c r="E48" s="1">
        <v>2</v>
      </c>
      <c r="F48" s="1">
        <v>2</v>
      </c>
      <c r="G48" s="1">
        <v>1</v>
      </c>
      <c r="H48" s="1">
        <v>2</v>
      </c>
      <c r="I48" s="1">
        <v>2</v>
      </c>
      <c r="J48" s="1">
        <v>2</v>
      </c>
      <c r="K48" s="1">
        <f t="shared" si="8"/>
        <v>18</v>
      </c>
      <c r="L48" s="10">
        <f t="shared" si="9"/>
        <v>2</v>
      </c>
      <c r="M48" s="10"/>
      <c r="P48" s="28" t="s">
        <v>116</v>
      </c>
      <c r="Q48" s="15" t="s">
        <v>117</v>
      </c>
      <c r="R48" s="15" t="s">
        <v>118</v>
      </c>
      <c r="S48" s="15">
        <v>1</v>
      </c>
      <c r="T48" s="15">
        <v>1</v>
      </c>
      <c r="U48" s="15">
        <v>2</v>
      </c>
      <c r="V48" s="15">
        <v>2</v>
      </c>
      <c r="W48" s="15">
        <v>2</v>
      </c>
      <c r="X48" s="15">
        <v>1</v>
      </c>
      <c r="Y48" s="15">
        <v>2</v>
      </c>
      <c r="Z48" s="15">
        <v>1</v>
      </c>
      <c r="AA48" s="15">
        <v>2</v>
      </c>
      <c r="AB48" s="16">
        <f t="shared" si="10"/>
        <v>14</v>
      </c>
      <c r="AC48" s="10">
        <f t="shared" si="11"/>
        <v>1.5555555555555556</v>
      </c>
    </row>
    <row r="49" spans="1:29" x14ac:dyDescent="0.25">
      <c r="A49" s="2"/>
      <c r="B49" s="1">
        <v>3</v>
      </c>
      <c r="C49" s="1">
        <v>2</v>
      </c>
      <c r="D49" s="1">
        <v>2</v>
      </c>
      <c r="E49" s="1">
        <v>2</v>
      </c>
      <c r="F49" s="1">
        <v>2</v>
      </c>
      <c r="G49" s="1">
        <v>3</v>
      </c>
      <c r="H49" s="1">
        <v>2</v>
      </c>
      <c r="I49" s="1">
        <v>2</v>
      </c>
      <c r="J49" s="1">
        <v>2</v>
      </c>
      <c r="K49" s="1">
        <f t="shared" si="8"/>
        <v>20</v>
      </c>
      <c r="L49" s="10">
        <f t="shared" si="9"/>
        <v>2.2222222222222223</v>
      </c>
      <c r="M49" s="10"/>
      <c r="P49" s="28"/>
      <c r="Q49" s="15" t="s">
        <v>119</v>
      </c>
      <c r="R49" s="15" t="s">
        <v>120</v>
      </c>
      <c r="S49" s="15">
        <v>1</v>
      </c>
      <c r="T49" s="15">
        <v>1</v>
      </c>
      <c r="U49" s="15">
        <v>2</v>
      </c>
      <c r="V49" s="15">
        <v>1</v>
      </c>
      <c r="W49" s="15">
        <v>2</v>
      </c>
      <c r="X49" s="15">
        <v>1</v>
      </c>
      <c r="Y49" s="15">
        <v>1</v>
      </c>
      <c r="Z49" s="15">
        <v>2</v>
      </c>
      <c r="AA49" s="15">
        <v>2</v>
      </c>
      <c r="AB49" s="16">
        <f t="shared" si="10"/>
        <v>13</v>
      </c>
      <c r="AC49" s="10">
        <f t="shared" si="11"/>
        <v>1.4444444444444444</v>
      </c>
    </row>
    <row r="50" spans="1:29" x14ac:dyDescent="0.25">
      <c r="A50" s="2"/>
      <c r="B50" s="1">
        <v>3</v>
      </c>
      <c r="C50" s="1">
        <v>3</v>
      </c>
      <c r="D50" s="1">
        <v>3</v>
      </c>
      <c r="E50" s="1">
        <v>2</v>
      </c>
      <c r="F50" s="1">
        <v>2</v>
      </c>
      <c r="G50" s="1">
        <v>1</v>
      </c>
      <c r="H50" s="1">
        <v>2</v>
      </c>
      <c r="I50" s="1">
        <v>2</v>
      </c>
      <c r="J50" s="1">
        <v>2</v>
      </c>
      <c r="K50" s="1">
        <f t="shared" si="8"/>
        <v>20</v>
      </c>
      <c r="L50" s="10">
        <f t="shared" si="9"/>
        <v>2.2222222222222223</v>
      </c>
      <c r="M50" s="10"/>
      <c r="P50" s="28"/>
      <c r="Q50" s="15" t="s">
        <v>121</v>
      </c>
      <c r="R50" s="15" t="s">
        <v>122</v>
      </c>
      <c r="S50" s="15">
        <v>2</v>
      </c>
      <c r="T50" s="15">
        <v>1</v>
      </c>
      <c r="U50" s="15">
        <v>2</v>
      </c>
      <c r="V50" s="15">
        <v>2</v>
      </c>
      <c r="W50" s="15">
        <v>2</v>
      </c>
      <c r="X50" s="15">
        <v>1</v>
      </c>
      <c r="Y50" s="15">
        <v>2</v>
      </c>
      <c r="Z50" s="15">
        <v>2</v>
      </c>
      <c r="AA50" s="15">
        <v>2</v>
      </c>
      <c r="AB50" s="16">
        <f t="shared" si="10"/>
        <v>16</v>
      </c>
      <c r="AC50" s="10">
        <f t="shared" si="11"/>
        <v>1.7777777777777777</v>
      </c>
    </row>
    <row r="51" spans="1:29" x14ac:dyDescent="0.25">
      <c r="A51" s="2"/>
      <c r="B51" s="1">
        <v>2</v>
      </c>
      <c r="C51" s="1">
        <v>2</v>
      </c>
      <c r="D51" s="1">
        <v>3</v>
      </c>
      <c r="E51" s="1">
        <v>2</v>
      </c>
      <c r="F51" s="1">
        <v>2</v>
      </c>
      <c r="G51" s="1">
        <v>1</v>
      </c>
      <c r="H51" s="1">
        <v>2</v>
      </c>
      <c r="I51" s="1">
        <v>2</v>
      </c>
      <c r="J51" s="1">
        <v>2</v>
      </c>
      <c r="K51" s="1">
        <f t="shared" si="8"/>
        <v>18</v>
      </c>
      <c r="L51" s="10">
        <f t="shared" si="9"/>
        <v>2</v>
      </c>
      <c r="M51" s="10"/>
      <c r="P51" s="28" t="s">
        <v>65</v>
      </c>
      <c r="Q51" s="15" t="s">
        <v>66</v>
      </c>
      <c r="R51" s="15" t="s">
        <v>67</v>
      </c>
      <c r="S51" s="15">
        <v>2</v>
      </c>
      <c r="T51" s="15">
        <v>1</v>
      </c>
      <c r="U51" s="15">
        <v>2</v>
      </c>
      <c r="V51" s="15">
        <v>2</v>
      </c>
      <c r="W51" s="15">
        <v>2</v>
      </c>
      <c r="X51" s="15">
        <v>1</v>
      </c>
      <c r="Y51" s="15">
        <v>2</v>
      </c>
      <c r="Z51" s="15">
        <v>1</v>
      </c>
      <c r="AA51" s="15">
        <v>1</v>
      </c>
      <c r="AB51" s="16">
        <f t="shared" si="10"/>
        <v>14</v>
      </c>
      <c r="AC51" s="10">
        <f t="shared" si="11"/>
        <v>1.5555555555555556</v>
      </c>
    </row>
    <row r="52" spans="1:29" x14ac:dyDescent="0.25">
      <c r="A52" s="2"/>
      <c r="B52" s="1">
        <v>3</v>
      </c>
      <c r="C52" s="1">
        <v>3</v>
      </c>
      <c r="D52" s="1">
        <v>3</v>
      </c>
      <c r="E52" s="1">
        <v>3</v>
      </c>
      <c r="F52" s="1">
        <v>3</v>
      </c>
      <c r="G52" s="1">
        <v>2</v>
      </c>
      <c r="H52" s="1">
        <v>3</v>
      </c>
      <c r="I52" s="1">
        <v>3</v>
      </c>
      <c r="J52" s="1">
        <v>3</v>
      </c>
      <c r="K52" s="1">
        <f t="shared" si="8"/>
        <v>26</v>
      </c>
      <c r="L52" s="10">
        <f t="shared" si="9"/>
        <v>2.8888888888888888</v>
      </c>
      <c r="M52" s="10"/>
      <c r="P52" s="28"/>
      <c r="Q52" s="15" t="s">
        <v>68</v>
      </c>
      <c r="R52" s="15" t="s">
        <v>69</v>
      </c>
      <c r="S52" s="15">
        <v>1</v>
      </c>
      <c r="T52" s="15">
        <v>2</v>
      </c>
      <c r="U52" s="15">
        <v>2</v>
      </c>
      <c r="V52" s="15">
        <v>2</v>
      </c>
      <c r="W52" s="15">
        <v>2</v>
      </c>
      <c r="X52" s="15">
        <v>1</v>
      </c>
      <c r="Y52" s="15">
        <v>1</v>
      </c>
      <c r="Z52" s="15">
        <v>1</v>
      </c>
      <c r="AA52" s="15">
        <v>1</v>
      </c>
      <c r="AB52" s="16">
        <f t="shared" si="10"/>
        <v>13</v>
      </c>
      <c r="AC52" s="10">
        <f t="shared" si="11"/>
        <v>1.4444444444444444</v>
      </c>
    </row>
    <row r="53" spans="1:29" x14ac:dyDescent="0.25">
      <c r="A53" s="2"/>
      <c r="B53" s="1">
        <v>2</v>
      </c>
      <c r="C53" s="1">
        <v>3</v>
      </c>
      <c r="D53" s="1">
        <v>3</v>
      </c>
      <c r="E53" s="1">
        <v>3</v>
      </c>
      <c r="F53" s="1">
        <v>3</v>
      </c>
      <c r="G53" s="1">
        <v>1</v>
      </c>
      <c r="H53" s="1">
        <v>2</v>
      </c>
      <c r="I53" s="1">
        <v>2</v>
      </c>
      <c r="J53" s="1">
        <v>2</v>
      </c>
      <c r="K53" s="1">
        <f t="shared" si="8"/>
        <v>21</v>
      </c>
      <c r="L53" s="10">
        <f t="shared" si="9"/>
        <v>2.3333333333333335</v>
      </c>
      <c r="M53" s="10"/>
      <c r="P53" s="28"/>
      <c r="Q53" s="15" t="s">
        <v>70</v>
      </c>
      <c r="R53" s="15" t="s">
        <v>71</v>
      </c>
      <c r="S53" s="15">
        <v>1</v>
      </c>
      <c r="T53" s="15">
        <v>1</v>
      </c>
      <c r="U53" s="15">
        <v>2</v>
      </c>
      <c r="V53" s="15">
        <v>2</v>
      </c>
      <c r="W53" s="15">
        <v>2</v>
      </c>
      <c r="X53" s="15">
        <v>1</v>
      </c>
      <c r="Y53" s="15">
        <v>1</v>
      </c>
      <c r="Z53" s="15">
        <v>1</v>
      </c>
      <c r="AA53" s="15">
        <v>1</v>
      </c>
      <c r="AB53" s="16">
        <f t="shared" si="10"/>
        <v>12</v>
      </c>
      <c r="AC53" s="10">
        <f t="shared" si="11"/>
        <v>1.3333333333333333</v>
      </c>
    </row>
    <row r="54" spans="1:29" x14ac:dyDescent="0.25">
      <c r="A54" s="2"/>
      <c r="B54" s="1">
        <v>3</v>
      </c>
      <c r="C54" s="1">
        <v>3</v>
      </c>
      <c r="D54" s="1">
        <v>3</v>
      </c>
      <c r="E54" s="1">
        <v>3</v>
      </c>
      <c r="F54" s="1">
        <v>3</v>
      </c>
      <c r="G54" s="1">
        <v>2</v>
      </c>
      <c r="H54" s="1">
        <v>3</v>
      </c>
      <c r="I54" s="1">
        <v>3</v>
      </c>
      <c r="J54" s="1">
        <v>3</v>
      </c>
      <c r="K54" s="1">
        <f t="shared" si="8"/>
        <v>26</v>
      </c>
      <c r="L54" s="10">
        <f t="shared" si="9"/>
        <v>2.8888888888888888</v>
      </c>
      <c r="M54" s="10"/>
      <c r="P54" s="28"/>
      <c r="Q54" s="15" t="s">
        <v>72</v>
      </c>
      <c r="R54" s="15" t="s">
        <v>73</v>
      </c>
      <c r="S54" s="15">
        <v>1</v>
      </c>
      <c r="T54" s="15">
        <v>2</v>
      </c>
      <c r="U54" s="15">
        <v>2</v>
      </c>
      <c r="V54" s="15">
        <v>2</v>
      </c>
      <c r="W54" s="15">
        <v>2</v>
      </c>
      <c r="X54" s="15">
        <v>1</v>
      </c>
      <c r="Y54" s="15">
        <v>1</v>
      </c>
      <c r="Z54" s="15">
        <v>1</v>
      </c>
      <c r="AA54" s="15">
        <v>1</v>
      </c>
      <c r="AB54" s="16">
        <f t="shared" si="10"/>
        <v>13</v>
      </c>
      <c r="AC54" s="10">
        <f t="shared" si="11"/>
        <v>1.4444444444444444</v>
      </c>
    </row>
    <row r="55" spans="1:29" x14ac:dyDescent="0.25">
      <c r="A55" s="2"/>
      <c r="B55" s="1">
        <v>2</v>
      </c>
      <c r="C55" s="1">
        <v>2</v>
      </c>
      <c r="D55" s="1">
        <v>2</v>
      </c>
      <c r="E55" s="1">
        <v>2</v>
      </c>
      <c r="F55" s="1">
        <v>2</v>
      </c>
      <c r="G55" s="1">
        <v>2</v>
      </c>
      <c r="H55" s="1">
        <v>2</v>
      </c>
      <c r="I55" s="1">
        <v>2</v>
      </c>
      <c r="J55" s="1">
        <v>2</v>
      </c>
      <c r="K55" s="1">
        <f t="shared" si="8"/>
        <v>18</v>
      </c>
      <c r="L55" s="10">
        <f t="shared" si="9"/>
        <v>2</v>
      </c>
      <c r="M55" s="10"/>
      <c r="P55" s="28" t="s">
        <v>127</v>
      </c>
      <c r="Q55" s="15" t="s">
        <v>114</v>
      </c>
      <c r="R55" s="15" t="s">
        <v>128</v>
      </c>
      <c r="S55" s="15">
        <v>2</v>
      </c>
      <c r="T55" s="15">
        <v>2</v>
      </c>
      <c r="U55" s="15">
        <v>3</v>
      </c>
      <c r="V55" s="15">
        <v>2</v>
      </c>
      <c r="W55" s="15">
        <v>1</v>
      </c>
      <c r="X55" s="15">
        <v>1</v>
      </c>
      <c r="Y55" s="15">
        <v>2</v>
      </c>
      <c r="Z55" s="15">
        <v>1</v>
      </c>
      <c r="AA55" s="15">
        <v>1</v>
      </c>
      <c r="AB55" s="16">
        <f t="shared" si="10"/>
        <v>15</v>
      </c>
      <c r="AC55" s="10">
        <f t="shared" si="11"/>
        <v>1.6666666666666667</v>
      </c>
    </row>
    <row r="56" spans="1:29" x14ac:dyDescent="0.25">
      <c r="A56" s="2"/>
      <c r="B56" s="1">
        <v>3</v>
      </c>
      <c r="C56" s="1">
        <v>3</v>
      </c>
      <c r="D56" s="1">
        <v>3</v>
      </c>
      <c r="E56" s="1">
        <v>3</v>
      </c>
      <c r="F56" s="1">
        <v>3</v>
      </c>
      <c r="G56" s="1">
        <v>2</v>
      </c>
      <c r="H56" s="1">
        <v>3</v>
      </c>
      <c r="I56" s="1">
        <v>3</v>
      </c>
      <c r="J56" s="1">
        <v>3</v>
      </c>
      <c r="K56" s="1">
        <f t="shared" si="8"/>
        <v>26</v>
      </c>
      <c r="L56" s="10">
        <f t="shared" si="9"/>
        <v>2.8888888888888888</v>
      </c>
      <c r="M56" s="10"/>
      <c r="P56" s="28"/>
      <c r="Q56" s="15" t="s">
        <v>129</v>
      </c>
      <c r="R56" s="15" t="s">
        <v>130</v>
      </c>
      <c r="S56" s="15">
        <v>2</v>
      </c>
      <c r="T56" s="15">
        <v>2</v>
      </c>
      <c r="U56" s="15">
        <v>2</v>
      </c>
      <c r="V56" s="15">
        <v>2</v>
      </c>
      <c r="W56" s="15">
        <v>2</v>
      </c>
      <c r="X56" s="15">
        <v>1</v>
      </c>
      <c r="Y56" s="15">
        <v>1</v>
      </c>
      <c r="Z56" s="15">
        <v>1</v>
      </c>
      <c r="AA56" s="15">
        <v>2</v>
      </c>
      <c r="AB56" s="16">
        <f t="shared" si="10"/>
        <v>15</v>
      </c>
      <c r="AC56" s="10">
        <f t="shared" si="11"/>
        <v>1.6666666666666667</v>
      </c>
    </row>
    <row r="57" spans="1:29" x14ac:dyDescent="0.25">
      <c r="A57" s="2"/>
      <c r="B57" s="1">
        <v>1</v>
      </c>
      <c r="C57" s="1">
        <v>1</v>
      </c>
      <c r="D57" s="1">
        <v>1</v>
      </c>
      <c r="E57" s="1">
        <v>1</v>
      </c>
      <c r="F57" s="1">
        <v>1</v>
      </c>
      <c r="G57" s="1">
        <v>2</v>
      </c>
      <c r="H57" s="1">
        <v>1</v>
      </c>
      <c r="I57" s="1">
        <v>1</v>
      </c>
      <c r="J57" s="1">
        <v>1</v>
      </c>
      <c r="K57" s="1">
        <f t="shared" si="8"/>
        <v>10</v>
      </c>
      <c r="L57" s="10">
        <f t="shared" si="9"/>
        <v>1.1111111111111112</v>
      </c>
      <c r="M57" s="10"/>
      <c r="P57" s="28"/>
      <c r="Q57" s="15" t="s">
        <v>131</v>
      </c>
      <c r="R57" s="15" t="s">
        <v>132</v>
      </c>
      <c r="S57" s="15">
        <v>2</v>
      </c>
      <c r="T57" s="15">
        <v>2</v>
      </c>
      <c r="U57" s="15">
        <v>3</v>
      </c>
      <c r="V57" s="15">
        <v>1</v>
      </c>
      <c r="W57" s="15">
        <v>2</v>
      </c>
      <c r="X57" s="15">
        <v>2</v>
      </c>
      <c r="Y57" s="15">
        <v>2</v>
      </c>
      <c r="Z57" s="15">
        <v>2</v>
      </c>
      <c r="AA57" s="15">
        <v>2</v>
      </c>
      <c r="AB57" s="16">
        <f t="shared" si="10"/>
        <v>18</v>
      </c>
      <c r="AC57" s="10">
        <f t="shared" si="11"/>
        <v>2</v>
      </c>
    </row>
    <row r="58" spans="1:29" x14ac:dyDescent="0.25">
      <c r="A58" s="2"/>
      <c r="B58" s="1">
        <v>3</v>
      </c>
      <c r="C58" s="1">
        <v>3</v>
      </c>
      <c r="D58" s="1">
        <v>3</v>
      </c>
      <c r="E58" s="1">
        <v>3</v>
      </c>
      <c r="F58" s="1">
        <v>3</v>
      </c>
      <c r="G58" s="1">
        <v>2</v>
      </c>
      <c r="H58" s="1">
        <v>3</v>
      </c>
      <c r="I58" s="1">
        <v>3</v>
      </c>
      <c r="J58" s="1">
        <v>3</v>
      </c>
      <c r="K58" s="1">
        <f t="shared" si="8"/>
        <v>26</v>
      </c>
      <c r="L58" s="10">
        <f t="shared" si="9"/>
        <v>2.8888888888888888</v>
      </c>
      <c r="M58" s="10"/>
      <c r="P58" s="28"/>
      <c r="Q58" s="15" t="s">
        <v>133</v>
      </c>
      <c r="R58" s="15" t="s">
        <v>134</v>
      </c>
      <c r="S58" s="15">
        <v>2</v>
      </c>
      <c r="T58" s="15">
        <v>2</v>
      </c>
      <c r="U58" s="15">
        <v>2</v>
      </c>
      <c r="V58" s="15">
        <v>2</v>
      </c>
      <c r="W58" s="15">
        <v>2</v>
      </c>
      <c r="X58" s="15">
        <v>1</v>
      </c>
      <c r="Y58" s="15">
        <v>2</v>
      </c>
      <c r="Z58" s="15">
        <v>2</v>
      </c>
      <c r="AA58" s="15">
        <v>2</v>
      </c>
      <c r="AB58" s="16">
        <f t="shared" si="10"/>
        <v>17</v>
      </c>
      <c r="AC58" s="10">
        <f t="shared" si="11"/>
        <v>1.8888888888888888</v>
      </c>
    </row>
    <row r="59" spans="1:29" ht="15.75" x14ac:dyDescent="0.25">
      <c r="A59" s="5" t="s">
        <v>9</v>
      </c>
      <c r="B59" s="25">
        <f>SUM(B30:B58)</f>
        <v>67</v>
      </c>
      <c r="C59" s="25">
        <f t="shared" ref="C59:J59" si="12">SUM(C30:C58)</f>
        <v>66</v>
      </c>
      <c r="D59" s="25">
        <f t="shared" si="12"/>
        <v>67</v>
      </c>
      <c r="E59" s="25">
        <f t="shared" si="12"/>
        <v>64</v>
      </c>
      <c r="F59" s="25">
        <f>SUM(F30:F58)</f>
        <v>64</v>
      </c>
      <c r="G59" s="25">
        <f t="shared" si="12"/>
        <v>54</v>
      </c>
      <c r="H59" s="25">
        <f t="shared" si="12"/>
        <v>63</v>
      </c>
      <c r="I59" s="25">
        <f t="shared" si="12"/>
        <v>61</v>
      </c>
      <c r="J59" s="25">
        <f t="shared" si="12"/>
        <v>64</v>
      </c>
      <c r="L59" s="4"/>
      <c r="M59" s="4"/>
      <c r="P59" s="21"/>
      <c r="Q59" s="21"/>
      <c r="R59" s="17" t="s">
        <v>9</v>
      </c>
      <c r="S59" s="27">
        <f>SUM(S30:S58)</f>
        <v>40</v>
      </c>
      <c r="T59" s="27">
        <f>SUM(T30:T58)</f>
        <v>42</v>
      </c>
      <c r="U59" s="27">
        <f>SUM(U30:U58)</f>
        <v>54</v>
      </c>
      <c r="V59" s="27">
        <f>SUM(V30:V58)</f>
        <v>56</v>
      </c>
      <c r="W59" s="27">
        <f t="shared" ref="W59:AA59" si="13">SUM(W30:W58)</f>
        <v>57</v>
      </c>
      <c r="X59" s="27">
        <f t="shared" si="13"/>
        <v>38</v>
      </c>
      <c r="Y59" s="27">
        <f t="shared" si="13"/>
        <v>52</v>
      </c>
      <c r="Z59" s="27">
        <f t="shared" si="13"/>
        <v>48</v>
      </c>
      <c r="AA59" s="27">
        <f t="shared" si="13"/>
        <v>47</v>
      </c>
    </row>
    <row r="60" spans="1:29" ht="15.75" x14ac:dyDescent="0.25">
      <c r="A60" s="5" t="s">
        <v>10</v>
      </c>
      <c r="B60" s="26">
        <f>AVERAGE(B30:B58)</f>
        <v>2.3103448275862069</v>
      </c>
      <c r="C60" s="26">
        <f t="shared" ref="C60:J60" si="14">AVERAGE(C30:C58)</f>
        <v>2.2758620689655173</v>
      </c>
      <c r="D60" s="26">
        <f t="shared" si="14"/>
        <v>2.3103448275862069</v>
      </c>
      <c r="E60" s="26">
        <f t="shared" si="14"/>
        <v>2.2068965517241379</v>
      </c>
      <c r="F60" s="26">
        <f>AVERAGE(F30:F58)</f>
        <v>2.2068965517241379</v>
      </c>
      <c r="G60" s="26">
        <f t="shared" si="14"/>
        <v>1.8620689655172413</v>
      </c>
      <c r="H60" s="26">
        <f t="shared" si="14"/>
        <v>2.1724137931034484</v>
      </c>
      <c r="I60" s="26">
        <f t="shared" si="14"/>
        <v>2.103448275862069</v>
      </c>
      <c r="J60" s="26">
        <f t="shared" si="14"/>
        <v>2.2068965517241379</v>
      </c>
      <c r="L60" s="4"/>
      <c r="M60" s="4"/>
      <c r="P60" s="21"/>
      <c r="Q60" s="21"/>
      <c r="R60" s="17" t="s">
        <v>10</v>
      </c>
      <c r="S60" s="24">
        <f>AVERAGE(S30:S58)</f>
        <v>1.3793103448275863</v>
      </c>
      <c r="T60" s="24">
        <f>AVERAGE(T30:T58)</f>
        <v>1.4482758620689655</v>
      </c>
      <c r="U60" s="24">
        <f t="shared" ref="U60:AA60" si="15">AVERAGE(U30:U58)</f>
        <v>1.8620689655172413</v>
      </c>
      <c r="V60" s="24">
        <f t="shared" si="15"/>
        <v>1.9310344827586208</v>
      </c>
      <c r="W60" s="24">
        <f t="shared" si="15"/>
        <v>1.9655172413793103</v>
      </c>
      <c r="X60" s="24">
        <f t="shared" si="15"/>
        <v>1.3103448275862069</v>
      </c>
      <c r="Y60" s="24">
        <f t="shared" si="15"/>
        <v>1.7931034482758621</v>
      </c>
      <c r="Z60" s="24">
        <f t="shared" si="15"/>
        <v>1.6551724137931034</v>
      </c>
      <c r="AA60" s="24">
        <f t="shared" si="15"/>
        <v>1.6206896551724137</v>
      </c>
    </row>
    <row r="61" spans="1:29" ht="16.5" thickBo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20">
        <f>SUM(K30:K58)</f>
        <v>570</v>
      </c>
      <c r="L61" s="19">
        <f>AVERAGE(L30:L58)</f>
        <v>2.1839080459770117</v>
      </c>
      <c r="M61" s="4"/>
      <c r="P61" s="21"/>
      <c r="Q61" s="21"/>
      <c r="R61" s="21"/>
      <c r="AB61" s="18">
        <f>SUM(AB30:AB54)</f>
        <v>369</v>
      </c>
      <c r="AC61" s="19">
        <f>AVERAGE(AC30:AC54)</f>
        <v>1.6400000000000003</v>
      </c>
    </row>
    <row r="62" spans="1:29" ht="15.75" thickTop="1" x14ac:dyDescent="0.25"/>
    <row r="63" spans="1:29" ht="15.75" x14ac:dyDescent="0.25">
      <c r="A63" s="5" t="s">
        <v>126</v>
      </c>
      <c r="B63" s="24">
        <f>AVERAGE(B23,B60)</f>
        <v>2.1829501915708809</v>
      </c>
      <c r="C63" s="24">
        <f t="shared" ref="C63:J63" si="16">AVERAGE(C23,C60)</f>
        <v>2.2490421455938696</v>
      </c>
      <c r="D63" s="24">
        <f t="shared" si="16"/>
        <v>2.210727969348659</v>
      </c>
      <c r="E63" s="24">
        <f t="shared" si="16"/>
        <v>2.3812260536398466</v>
      </c>
      <c r="F63" s="24">
        <f t="shared" si="16"/>
        <v>2.4090038314176248</v>
      </c>
      <c r="G63" s="24">
        <f t="shared" si="16"/>
        <v>2.0699233716475094</v>
      </c>
      <c r="H63" s="24">
        <f t="shared" si="16"/>
        <v>2.3084291187739465</v>
      </c>
      <c r="I63" s="24">
        <f t="shared" si="16"/>
        <v>2.3017241379310347</v>
      </c>
      <c r="J63" s="24">
        <f t="shared" si="16"/>
        <v>2.353448275862069</v>
      </c>
      <c r="R63" s="22" t="s">
        <v>125</v>
      </c>
      <c r="S63" s="24">
        <f>AVERAGE(S4:S21,S30:S58)</f>
        <v>1.3617021276595744</v>
      </c>
      <c r="T63" s="24">
        <f>AVERAGE(T4:T21,T30:T58)</f>
        <v>1.5106382978723405</v>
      </c>
      <c r="U63" s="24">
        <f t="shared" ref="U63:AA63" si="17">AVERAGE(U4:U21,U30:U58)</f>
        <v>1.8085106382978724</v>
      </c>
      <c r="V63" s="24">
        <f t="shared" si="17"/>
        <v>1.9361702127659575</v>
      </c>
      <c r="W63" s="24">
        <f t="shared" si="17"/>
        <v>1.9361702127659575</v>
      </c>
      <c r="X63" s="24">
        <f t="shared" si="17"/>
        <v>1.3829787234042554</v>
      </c>
      <c r="Y63" s="24">
        <f t="shared" si="17"/>
        <v>1.8510638297872339</v>
      </c>
      <c r="Z63" s="24">
        <f t="shared" si="17"/>
        <v>1.7659574468085106</v>
      </c>
      <c r="AA63" s="24">
        <f t="shared" si="17"/>
        <v>1.6808510638297873</v>
      </c>
    </row>
    <row r="65" spans="2:19" x14ac:dyDescent="0.25">
      <c r="B65" s="4"/>
      <c r="C65" s="4"/>
      <c r="D65" s="4"/>
      <c r="E65" s="4"/>
      <c r="F65" s="4"/>
      <c r="G65" s="4"/>
      <c r="H65" s="4"/>
      <c r="I65" s="4"/>
      <c r="J65" s="4"/>
    </row>
    <row r="77" spans="2:19" x14ac:dyDescent="0.25">
      <c r="F77">
        <v>18</v>
      </c>
    </row>
    <row r="78" spans="2:19" x14ac:dyDescent="0.25">
      <c r="F78">
        <v>29</v>
      </c>
    </row>
    <row r="79" spans="2:19" x14ac:dyDescent="0.25">
      <c r="F79">
        <f>F77+F78</f>
        <v>47</v>
      </c>
    </row>
    <row r="80" spans="2:19" ht="15.75" x14ac:dyDescent="0.25">
      <c r="Q80" s="21"/>
      <c r="S80" s="4"/>
    </row>
  </sheetData>
  <mergeCells count="18">
    <mergeCell ref="P40:P41"/>
    <mergeCell ref="P38:P39"/>
    <mergeCell ref="P4:P7"/>
    <mergeCell ref="P8:P11"/>
    <mergeCell ref="P12:P15"/>
    <mergeCell ref="P16:P19"/>
    <mergeCell ref="P20:P21"/>
    <mergeCell ref="B2:D2"/>
    <mergeCell ref="E2:F2"/>
    <mergeCell ref="I2:J2"/>
    <mergeCell ref="B28:D28"/>
    <mergeCell ref="E28:F28"/>
    <mergeCell ref="H28:J28"/>
    <mergeCell ref="P46:P47"/>
    <mergeCell ref="P48:P50"/>
    <mergeCell ref="P51:P54"/>
    <mergeCell ref="P42:P45"/>
    <mergeCell ref="P55:P58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3BF4C2ECCA3AC449167D181D9B0F1E7" ma:contentTypeVersion="13" ma:contentTypeDescription="Create a new document." ma:contentTypeScope="" ma:versionID="4567dd2a22900a548986abe9655f2bc5">
  <xsd:schema xmlns:xsd="http://www.w3.org/2001/XMLSchema" xmlns:xs="http://www.w3.org/2001/XMLSchema" xmlns:p="http://schemas.microsoft.com/office/2006/metadata/properties" xmlns:ns3="39ea8384-97fb-4110-ad29-933de3cd6eba" xmlns:ns4="8030372b-5bed-4a4b-92af-3a0dfce4ba1d" targetNamespace="http://schemas.microsoft.com/office/2006/metadata/properties" ma:root="true" ma:fieldsID="9f2834ad65106d9a9df4fd01d8865928" ns3:_="" ns4:_="">
    <xsd:import namespace="39ea8384-97fb-4110-ad29-933de3cd6eba"/>
    <xsd:import namespace="8030372b-5bed-4a4b-92af-3a0dfce4ba1d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EventHashCode" minOccurs="0"/>
                <xsd:element ref="ns4:MediaServiceGenerationTime" minOccurs="0"/>
                <xsd:element ref="ns4:MediaServiceAutoTags" minOccurs="0"/>
                <xsd:element ref="ns4:MediaServiceOCR" minOccurs="0"/>
                <xsd:element ref="ns4:MediaServiceAutoKeyPoints" minOccurs="0"/>
                <xsd:element ref="ns4:MediaServiceKeyPoints" minOccurs="0"/>
                <xsd:element ref="ns4:MediaServiceDateTaken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ea8384-97fb-4110-ad29-933de3cd6eb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30372b-5bed-4a4b-92af-3a0dfce4ba1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D271709-3568-4443-A712-BEEBA491F517}">
  <ds:schemaRefs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purl.org/dc/terms/"/>
    <ds:schemaRef ds:uri="8030372b-5bed-4a4b-92af-3a0dfce4ba1d"/>
    <ds:schemaRef ds:uri="39ea8384-97fb-4110-ad29-933de3cd6eba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FEBAAA0A-BB3F-4958-9E59-75922BCD408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9ea8384-97fb-4110-ad29-933de3cd6eba"/>
    <ds:schemaRef ds:uri="8030372b-5bed-4a4b-92af-3a0dfce4ba1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936004C-1CE9-45E6-93E4-25D4FBD4637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4</vt:i4>
      </vt:variant>
    </vt:vector>
  </HeadingPairs>
  <TitlesOfParts>
    <vt:vector size="5" baseType="lpstr">
      <vt:lpstr>Sheet 1</vt:lpstr>
      <vt:lpstr>Category by rater, section</vt:lpstr>
      <vt:lpstr>Total item scores by rater</vt:lpstr>
      <vt:lpstr>Category by rater, section 2</vt:lpstr>
      <vt:lpstr>Total item scores by rater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Mary Jo Goedeke</cp:lastModifiedBy>
  <dcterms:created xsi:type="dcterms:W3CDTF">2021-01-21T17:35:57Z</dcterms:created>
  <dcterms:modified xsi:type="dcterms:W3CDTF">2023-07-21T14:32:51Z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0x01010093BF4C2ECCA3AC449167D181D9B0F1E7</vt:lpwstr>
  </property>
</Properties>
</file>